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930" yWindow="-15" windowWidth="10260" windowHeight="8145" tabRatio="828" activeTab="1"/>
  </bookViews>
  <sheets>
    <sheet name="表紙" sheetId="23" r:id="rId1"/>
    <sheet name="大会要綱" sheetId="32" r:id="rId2"/>
    <sheet name="大会役員" sheetId="11" r:id="rId3"/>
    <sheet name="少年予選" sheetId="16" r:id="rId4"/>
    <sheet name="少年順位戦" sheetId="17" r:id="rId5"/>
    <sheet name="少女予選" sheetId="18" r:id="rId6"/>
    <sheet name="少女順位戦" sheetId="28" r:id="rId7"/>
    <sheet name="会場案内" sheetId="13" r:id="rId8"/>
    <sheet name="会場の注意事項" sheetId="33" r:id="rId9"/>
    <sheet name="臨時駐車場" sheetId="34" r:id="rId10"/>
    <sheet name="メンバー表 少年" sheetId="14" r:id="rId11"/>
    <sheet name="メンバー表　少女" sheetId="27" r:id="rId12"/>
    <sheet name="開催記録" sheetId="31" r:id="rId13"/>
    <sheet name="Sheet1" sheetId="30" r:id="rId14"/>
  </sheets>
  <definedNames>
    <definedName name="_xlnm.Print_Area" localSheetId="11">'メンバー表　少女'!$A$1:$AZ$73</definedName>
    <definedName name="_xlnm.Print_Area" localSheetId="10">'メンバー表 少年'!$A$1:$BH$73</definedName>
    <definedName name="_xlnm.Print_Area" localSheetId="8">会場の注意事項!$A$1:$F$38</definedName>
    <definedName name="_xlnm.Print_Area" localSheetId="7">会場案内!$A$1:$G$72</definedName>
    <definedName name="_xlnm.Print_Area" localSheetId="12">開催記録!$A$1:$I$34</definedName>
    <definedName name="_xlnm.Print_Area" localSheetId="6">少女順位戦!$A$1:$BL$72</definedName>
    <definedName name="_xlnm.Print_Area" localSheetId="5">少女予選!$A$1:$AX$93</definedName>
    <definedName name="_xlnm.Print_Area" localSheetId="4">少年順位戦!$A$1:$BB$181</definedName>
    <definedName name="_xlnm.Print_Area" localSheetId="3">少年予選!$A$1:$BB$183</definedName>
    <definedName name="_xlnm.Print_Area" localSheetId="2">大会役員!$A$1:$L$69</definedName>
    <definedName name="_xlnm.Print_Area" localSheetId="1">大会要綱!$A$1:$AD$102</definedName>
    <definedName name="_xlnm.Print_Area" localSheetId="0">表紙!$A$1:$J$48</definedName>
  </definedNames>
  <calcPr calcId="162913"/>
</workbook>
</file>

<file path=xl/calcChain.xml><?xml version="1.0" encoding="utf-8"?>
<calcChain xmlns="http://schemas.openxmlformats.org/spreadsheetml/2006/main">
  <c r="D10" i="16" l="1"/>
  <c r="D12" i="16"/>
  <c r="N66" i="17"/>
  <c r="D14" i="16"/>
  <c r="D16" i="16"/>
  <c r="D22" i="16"/>
  <c r="D24" i="16"/>
  <c r="D26" i="16"/>
  <c r="D28" i="16"/>
  <c r="D36" i="16"/>
  <c r="D38" i="16"/>
  <c r="D40" i="16"/>
  <c r="D42" i="16"/>
  <c r="D48" i="16"/>
  <c r="D50" i="16"/>
  <c r="D52" i="16"/>
  <c r="D54" i="16"/>
  <c r="AI90" i="18"/>
  <c r="Q90" i="18"/>
  <c r="Q84" i="18"/>
  <c r="AI87" i="18"/>
  <c r="Q87" i="18"/>
  <c r="Q81" i="18"/>
  <c r="AI59" i="18"/>
  <c r="Q59" i="18"/>
  <c r="Q53" i="18"/>
  <c r="AI56" i="18"/>
  <c r="Q56" i="18"/>
  <c r="Q50" i="18"/>
  <c r="AF173" i="17"/>
  <c r="N173" i="17"/>
  <c r="AF170" i="17"/>
  <c r="N170" i="17"/>
  <c r="AF167" i="17"/>
  <c r="N167" i="17"/>
  <c r="AF164" i="17"/>
  <c r="N164" i="17"/>
  <c r="AF161" i="17"/>
  <c r="N144" i="17"/>
  <c r="N161" i="17"/>
  <c r="AF158" i="17"/>
  <c r="N158" i="17"/>
  <c r="AF141" i="17"/>
  <c r="N141" i="17"/>
  <c r="AF138" i="17"/>
  <c r="N138" i="17"/>
  <c r="AF135" i="17"/>
  <c r="N135" i="17"/>
  <c r="AF132" i="17"/>
  <c r="AF144" i="17"/>
  <c r="N132" i="17"/>
  <c r="AF129" i="17"/>
  <c r="N129" i="17"/>
  <c r="AF110" i="17"/>
  <c r="N110" i="17"/>
  <c r="AF107" i="17"/>
  <c r="N107" i="17"/>
  <c r="AF104" i="17"/>
  <c r="N104" i="17"/>
  <c r="AF101" i="17"/>
  <c r="N101" i="17"/>
  <c r="AF98" i="17"/>
  <c r="N98" i="17"/>
  <c r="AF95" i="17"/>
  <c r="N95" i="17"/>
  <c r="AF81" i="17"/>
  <c r="N81" i="17"/>
  <c r="AF78" i="17"/>
  <c r="N78" i="17"/>
  <c r="AF75" i="17"/>
  <c r="N75" i="17"/>
  <c r="AF72" i="17"/>
  <c r="N72" i="17"/>
  <c r="AF69" i="17"/>
  <c r="N69" i="17"/>
  <c r="AF66" i="17"/>
  <c r="AF173" i="16"/>
  <c r="N173" i="16"/>
  <c r="AF167" i="16"/>
  <c r="N167" i="16"/>
  <c r="AF138" i="16"/>
  <c r="N138" i="16"/>
  <c r="N161" i="16"/>
  <c r="AF132" i="16"/>
  <c r="AF170" i="16"/>
  <c r="N170" i="16"/>
  <c r="AF141" i="16"/>
  <c r="N141" i="16"/>
  <c r="AF164" i="16"/>
  <c r="N164" i="16"/>
  <c r="AF135" i="16"/>
  <c r="N135" i="16"/>
  <c r="N158" i="16"/>
  <c r="AF129" i="16"/>
  <c r="AF110" i="16"/>
  <c r="N110" i="16"/>
  <c r="AF81" i="16"/>
  <c r="N81" i="16"/>
  <c r="AF104" i="16"/>
  <c r="N104" i="16"/>
  <c r="N75" i="16"/>
  <c r="AF107" i="16"/>
  <c r="N107" i="16"/>
  <c r="N101" i="16"/>
  <c r="AF95" i="16"/>
  <c r="N95" i="16"/>
  <c r="AF78" i="16"/>
  <c r="N78" i="16"/>
  <c r="AF72" i="16"/>
  <c r="AF101" i="16"/>
  <c r="N72" i="16"/>
  <c r="AI53" i="18"/>
  <c r="G29" i="18"/>
  <c r="AO38" i="18"/>
  <c r="AR38" i="18" s="1"/>
  <c r="AL38" i="18"/>
  <c r="X38" i="18"/>
  <c r="Q38" i="18"/>
  <c r="AO36" i="18"/>
  <c r="AL36" i="18"/>
  <c r="AE36" i="18"/>
  <c r="Q36" i="18"/>
  <c r="AI36" i="18"/>
  <c r="AO34" i="18"/>
  <c r="AL34" i="18"/>
  <c r="AE34" i="18"/>
  <c r="X34" i="18"/>
  <c r="AO29" i="18"/>
  <c r="AL29" i="18"/>
  <c r="AR29" i="18" s="1"/>
  <c r="X29" i="18"/>
  <c r="AI29" i="18"/>
  <c r="Q29" i="18"/>
  <c r="AO27" i="18"/>
  <c r="AR27" i="18" s="1"/>
  <c r="AL27" i="18"/>
  <c r="AE27" i="18"/>
  <c r="Q27" i="18"/>
  <c r="AI27" i="18"/>
  <c r="AO25" i="18"/>
  <c r="AL25" i="18"/>
  <c r="AE25" i="18"/>
  <c r="X25" i="18"/>
  <c r="AI25" i="18" s="1"/>
  <c r="AO20" i="18"/>
  <c r="AL20" i="18"/>
  <c r="X20" i="18"/>
  <c r="Q20" i="18"/>
  <c r="AO18" i="18"/>
  <c r="AL18" i="18"/>
  <c r="AR18" i="18" s="1"/>
  <c r="AE18" i="18"/>
  <c r="Q18" i="18"/>
  <c r="AI18" i="18" s="1"/>
  <c r="AO16" i="18"/>
  <c r="AR16" i="18" s="1"/>
  <c r="AL16" i="18"/>
  <c r="AE16" i="18"/>
  <c r="X16" i="18"/>
  <c r="AO11" i="18"/>
  <c r="AR11" i="18" s="1"/>
  <c r="AL11" i="18"/>
  <c r="AO9" i="18"/>
  <c r="AL9" i="18"/>
  <c r="AO7" i="18"/>
  <c r="AL7" i="18"/>
  <c r="AI34" i="18"/>
  <c r="AI16" i="18"/>
  <c r="AR20" i="18"/>
  <c r="AR34" i="18"/>
  <c r="AR36" i="18"/>
  <c r="AR25" i="18"/>
  <c r="AR7" i="18"/>
  <c r="AR9" i="18"/>
  <c r="AB54" i="17"/>
  <c r="U54" i="17"/>
  <c r="N54" i="17"/>
  <c r="AI52" i="17"/>
  <c r="U52" i="17"/>
  <c r="N52" i="17"/>
  <c r="AI50" i="17"/>
  <c r="AB50" i="17"/>
  <c r="N50" i="17"/>
  <c r="AI48" i="17"/>
  <c r="AB48" i="17"/>
  <c r="U48" i="17"/>
  <c r="AB42" i="17"/>
  <c r="U42" i="17"/>
  <c r="N42" i="17"/>
  <c r="AI40" i="17"/>
  <c r="U40" i="17"/>
  <c r="N40" i="17"/>
  <c r="AI38" i="17"/>
  <c r="AB38" i="17"/>
  <c r="N38" i="17"/>
  <c r="AI36" i="17"/>
  <c r="AB36" i="17"/>
  <c r="U36" i="17"/>
  <c r="AS54" i="17"/>
  <c r="AP54" i="17"/>
  <c r="AS52" i="17"/>
  <c r="AP52" i="17"/>
  <c r="AS50" i="17"/>
  <c r="AP50" i="17"/>
  <c r="AS48" i="17"/>
  <c r="AP48" i="17"/>
  <c r="AS42" i="17"/>
  <c r="AP42" i="17"/>
  <c r="AS40" i="17"/>
  <c r="AP40" i="17"/>
  <c r="AS38" i="17"/>
  <c r="AP38" i="17"/>
  <c r="AS36" i="17"/>
  <c r="AP36" i="17"/>
  <c r="AS28" i="17"/>
  <c r="AP28" i="17"/>
  <c r="AS26" i="17"/>
  <c r="AP26" i="17"/>
  <c r="AS24" i="17"/>
  <c r="AP24" i="17"/>
  <c r="AS22" i="17"/>
  <c r="AP22" i="17"/>
  <c r="AS16" i="17"/>
  <c r="AP16" i="17"/>
  <c r="AS14" i="17"/>
  <c r="AP14" i="17"/>
  <c r="AS12" i="17"/>
  <c r="AP12" i="17"/>
  <c r="AS10" i="17"/>
  <c r="AP10" i="17"/>
  <c r="AV10" i="17"/>
  <c r="AV12" i="17"/>
  <c r="AV38" i="17"/>
  <c r="AV50" i="17"/>
  <c r="AV26" i="17"/>
  <c r="AV54" i="17"/>
  <c r="AV40" i="17"/>
  <c r="AV52" i="17"/>
  <c r="AV16" i="17"/>
  <c r="AV24" i="17"/>
  <c r="AV14" i="17"/>
  <c r="AV48" i="17"/>
  <c r="AV42" i="17"/>
  <c r="AV36" i="17"/>
  <c r="AV28" i="17"/>
  <c r="AV22" i="17"/>
  <c r="AI14" i="16"/>
  <c r="AI84" i="18"/>
  <c r="AI81" i="18"/>
  <c r="AI78" i="18"/>
  <c r="Q78" i="18"/>
  <c r="AI75" i="18"/>
  <c r="Q75" i="18"/>
  <c r="AI50" i="18"/>
  <c r="AI47" i="18"/>
  <c r="Q47" i="18"/>
  <c r="AI44" i="18"/>
  <c r="Q44" i="18"/>
  <c r="G38" i="18"/>
  <c r="G36" i="18"/>
  <c r="G34" i="18"/>
  <c r="G27" i="18"/>
  <c r="G25" i="18"/>
  <c r="G20" i="18"/>
  <c r="G18" i="18"/>
  <c r="G16" i="18"/>
  <c r="X11" i="18"/>
  <c r="Q11" i="18"/>
  <c r="G11" i="18"/>
  <c r="AE9" i="18"/>
  <c r="Q9" i="18"/>
  <c r="AI9" i="18"/>
  <c r="G9" i="18"/>
  <c r="AE7" i="18"/>
  <c r="X7" i="18"/>
  <c r="G7" i="18"/>
  <c r="AI7" i="18"/>
  <c r="AM54" i="17"/>
  <c r="AM52" i="17"/>
  <c r="AM48" i="17"/>
  <c r="AM42" i="17"/>
  <c r="AM38" i="17"/>
  <c r="AM36" i="17"/>
  <c r="BC33" i="17"/>
  <c r="AB28" i="17"/>
  <c r="U28" i="17"/>
  <c r="N28" i="17"/>
  <c r="AI26" i="17"/>
  <c r="U26" i="17"/>
  <c r="N26" i="17"/>
  <c r="AI24" i="17"/>
  <c r="AB24" i="17"/>
  <c r="N24" i="17"/>
  <c r="AI22" i="17"/>
  <c r="AB22" i="17"/>
  <c r="U22" i="17"/>
  <c r="AB16" i="17"/>
  <c r="U16" i="17"/>
  <c r="N16" i="17"/>
  <c r="AI14" i="17"/>
  <c r="U14" i="17"/>
  <c r="N14" i="17"/>
  <c r="AB12" i="17"/>
  <c r="N12" i="17"/>
  <c r="AM12" i="17"/>
  <c r="AI10" i="17"/>
  <c r="AB10" i="17"/>
  <c r="U10" i="17"/>
  <c r="AF161" i="16"/>
  <c r="AF158" i="16"/>
  <c r="AF144" i="16"/>
  <c r="N132" i="16"/>
  <c r="N129" i="16"/>
  <c r="AF98" i="16"/>
  <c r="N98" i="16"/>
  <c r="AF75" i="16"/>
  <c r="AF69" i="16"/>
  <c r="N69" i="16"/>
  <c r="AF66" i="16"/>
  <c r="N66" i="16"/>
  <c r="AS54" i="16"/>
  <c r="AP54" i="16"/>
  <c r="AB54" i="16"/>
  <c r="U54" i="16"/>
  <c r="N54" i="16"/>
  <c r="AS52" i="16"/>
  <c r="AP52" i="16"/>
  <c r="AI52" i="16"/>
  <c r="U52" i="16"/>
  <c r="N52" i="16"/>
  <c r="AS50" i="16"/>
  <c r="AP50" i="16"/>
  <c r="AI50" i="16"/>
  <c r="AB50" i="16"/>
  <c r="N50" i="16"/>
  <c r="AS48" i="16"/>
  <c r="AP48" i="16"/>
  <c r="AI48" i="16"/>
  <c r="AB48" i="16"/>
  <c r="U48" i="16"/>
  <c r="AS42" i="16"/>
  <c r="AP42" i="16"/>
  <c r="AB42" i="16"/>
  <c r="U42" i="16"/>
  <c r="N42" i="16"/>
  <c r="AS40" i="16"/>
  <c r="AP40" i="16"/>
  <c r="AI40" i="16"/>
  <c r="U40" i="16"/>
  <c r="N40" i="16"/>
  <c r="AS38" i="16"/>
  <c r="AP38" i="16"/>
  <c r="AI38" i="16"/>
  <c r="AB38" i="16"/>
  <c r="N38" i="16"/>
  <c r="AS36" i="16"/>
  <c r="AP36" i="16"/>
  <c r="AI36" i="16"/>
  <c r="AB36" i="16"/>
  <c r="U36" i="16"/>
  <c r="AS28" i="16"/>
  <c r="AP28" i="16"/>
  <c r="AB28" i="16"/>
  <c r="U28" i="16"/>
  <c r="N28" i="16"/>
  <c r="AS26" i="16"/>
  <c r="AP26" i="16"/>
  <c r="AI26" i="16"/>
  <c r="U26" i="16"/>
  <c r="N26" i="16"/>
  <c r="AS24" i="16"/>
  <c r="AP24" i="16"/>
  <c r="AI24" i="16"/>
  <c r="AB24" i="16"/>
  <c r="N24" i="16"/>
  <c r="AS22" i="16"/>
  <c r="AP22" i="16"/>
  <c r="AI22" i="16"/>
  <c r="AB22" i="16"/>
  <c r="U22" i="16"/>
  <c r="AS16" i="16"/>
  <c r="AP16" i="16"/>
  <c r="AB16" i="16"/>
  <c r="U16" i="16"/>
  <c r="N16" i="16"/>
  <c r="AS14" i="16"/>
  <c r="AP14" i="16"/>
  <c r="U14" i="16"/>
  <c r="N14" i="16"/>
  <c r="AS12" i="16"/>
  <c r="AP12" i="16"/>
  <c r="AB12" i="16"/>
  <c r="N12" i="16"/>
  <c r="AS10" i="16"/>
  <c r="AP10" i="16"/>
  <c r="AI10" i="16"/>
  <c r="AB10" i="16"/>
  <c r="U10" i="16"/>
  <c r="AM42" i="16"/>
  <c r="AM26" i="16"/>
  <c r="AM40" i="16"/>
  <c r="AM52" i="16"/>
  <c r="AM50" i="17"/>
  <c r="AM24" i="16"/>
  <c r="AM12" i="16"/>
  <c r="AM40" i="17"/>
  <c r="AM16" i="17"/>
  <c r="AM24" i="17"/>
  <c r="AM28" i="17"/>
  <c r="AM22" i="17"/>
  <c r="AM26" i="17"/>
  <c r="AM14" i="17"/>
  <c r="AM10" i="17"/>
  <c r="AM54" i="16"/>
  <c r="AV52" i="16"/>
  <c r="AM50" i="16"/>
  <c r="AM48" i="16"/>
  <c r="AM38" i="16"/>
  <c r="AM36" i="16"/>
  <c r="AM28" i="16"/>
  <c r="AM22" i="16"/>
  <c r="AM16" i="16"/>
  <c r="AM14" i="16"/>
  <c r="AM10" i="16"/>
  <c r="AV16" i="16"/>
  <c r="AV28" i="16"/>
  <c r="AV42" i="16"/>
  <c r="AV54" i="16"/>
  <c r="AV14" i="16"/>
  <c r="AV26" i="16"/>
  <c r="AV40" i="16"/>
  <c r="N144" i="16"/>
  <c r="AV12" i="16"/>
  <c r="AV24" i="16"/>
  <c r="AV38" i="16"/>
  <c r="AV50" i="16"/>
  <c r="AV10" i="16"/>
  <c r="AV22" i="16"/>
  <c r="AV36" i="16"/>
  <c r="AV48" i="16"/>
</calcChain>
</file>

<file path=xl/sharedStrings.xml><?xml version="1.0" encoding="utf-8"?>
<sst xmlns="http://schemas.openxmlformats.org/spreadsheetml/2006/main" count="1474" uniqueCount="667">
  <si>
    <t>競技方法</t>
  </si>
  <si>
    <t>中　村　　隆　哲</t>
    <rPh sb="0" eb="1">
      <t>ナカ</t>
    </rPh>
    <rPh sb="2" eb="3">
      <t>ムラ</t>
    </rPh>
    <rPh sb="5" eb="6">
      <t>タカ</t>
    </rPh>
    <rPh sb="7" eb="8">
      <t>テツ</t>
    </rPh>
    <phoneticPr fontId="10"/>
  </si>
  <si>
    <t>　　荒川区サッカー協会　会長</t>
    <rPh sb="2" eb="5">
      <t>アラカワク</t>
    </rPh>
    <rPh sb="9" eb="11">
      <t>キョウカイ</t>
    </rPh>
    <rPh sb="12" eb="14">
      <t>カイチョウ</t>
    </rPh>
    <phoneticPr fontId="10"/>
  </si>
  <si>
    <t>田　村　　達　夫</t>
    <phoneticPr fontId="3"/>
  </si>
  <si>
    <t>【大会実行委員】</t>
  </si>
  <si>
    <t>足 立 区</t>
    <rPh sb="0" eb="1">
      <t>アシ</t>
    </rPh>
    <rPh sb="2" eb="3">
      <t>タテ</t>
    </rPh>
    <rPh sb="4" eb="5">
      <t>ク</t>
    </rPh>
    <phoneticPr fontId="3"/>
  </si>
  <si>
    <t>柳　田　　勝　吉</t>
    <phoneticPr fontId="3"/>
  </si>
  <si>
    <t>　　足立区サッカー協会　会長</t>
    <rPh sb="12" eb="14">
      <t>カイチョウ</t>
    </rPh>
    <phoneticPr fontId="3"/>
  </si>
  <si>
    <t>　　足立区サッカー協会　理事長</t>
  </si>
  <si>
    <t>　　足立区サッカー協会　事務局長</t>
  </si>
  <si>
    <t>板 橋 区</t>
    <rPh sb="0" eb="1">
      <t>イタ</t>
    </rPh>
    <rPh sb="2" eb="3">
      <t>ハシ</t>
    </rPh>
    <rPh sb="4" eb="5">
      <t>ク</t>
    </rPh>
    <phoneticPr fontId="3"/>
  </si>
  <si>
    <t>　　板橋区サッカー連盟　少年部　　</t>
  </si>
  <si>
    <t>小　林　　貞　元</t>
    <phoneticPr fontId="3"/>
  </si>
  <si>
    <t>　　板橋区サッカー連盟　少年部</t>
  </si>
  <si>
    <t>勝　俣　　一　郎</t>
    <rPh sb="0" eb="1">
      <t>カツ</t>
    </rPh>
    <rPh sb="2" eb="3">
      <t>マタ</t>
    </rPh>
    <rPh sb="5" eb="6">
      <t>イチ</t>
    </rPh>
    <rPh sb="7" eb="8">
      <t>ロウ</t>
    </rPh>
    <phoneticPr fontId="3"/>
  </si>
  <si>
    <t>川 口 市</t>
    <rPh sb="0" eb="1">
      <t>カワ</t>
    </rPh>
    <rPh sb="2" eb="3">
      <t>クチ</t>
    </rPh>
    <rPh sb="4" eb="5">
      <t>シ</t>
    </rPh>
    <phoneticPr fontId="3"/>
  </si>
  <si>
    <t>武　内　　秀　美</t>
    <phoneticPr fontId="3"/>
  </si>
  <si>
    <t>　　川口市少年サッカー連盟　副会長</t>
  </si>
  <si>
    <t>神　中　　良　行</t>
    <phoneticPr fontId="3"/>
  </si>
  <si>
    <t>　　川口市少年サッカー連盟　事務局長</t>
  </si>
  <si>
    <t>石　井　　幸　雄</t>
    <phoneticPr fontId="3"/>
  </si>
  <si>
    <t>　　川口市少年サッカー連盟　事務局次長</t>
  </si>
  <si>
    <t>　　川口市少年サッカー連盟　企画部長</t>
  </si>
  <si>
    <t>墨 田 区</t>
    <rPh sb="0" eb="1">
      <t>スミ</t>
    </rPh>
    <rPh sb="2" eb="3">
      <t>タ</t>
    </rPh>
    <rPh sb="4" eb="5">
      <t>ク</t>
    </rPh>
    <phoneticPr fontId="3"/>
  </si>
  <si>
    <t>清　水　　裕　三</t>
    <phoneticPr fontId="3"/>
  </si>
  <si>
    <t>　　墨田区サッカー協会　理事長</t>
    <phoneticPr fontId="3"/>
  </si>
  <si>
    <t>小　林　　雄　二</t>
    <phoneticPr fontId="3"/>
  </si>
  <si>
    <t>　　墨田区サッカー協会　少年部部長</t>
  </si>
  <si>
    <t>台 東 区</t>
    <rPh sb="0" eb="1">
      <t>ダイ</t>
    </rPh>
    <rPh sb="2" eb="3">
      <t>ヒガシ</t>
    </rPh>
    <rPh sb="4" eb="5">
      <t>ク</t>
    </rPh>
    <phoneticPr fontId="3"/>
  </si>
  <si>
    <t>佐　藤　　益　郎</t>
    <rPh sb="0" eb="1">
      <t>タスク</t>
    </rPh>
    <rPh sb="2" eb="3">
      <t>フジ</t>
    </rPh>
    <phoneticPr fontId="3"/>
  </si>
  <si>
    <t>　　台東区サッカー連盟　理事長</t>
    <rPh sb="2" eb="5">
      <t>タイトウク</t>
    </rPh>
    <rPh sb="9" eb="11">
      <t>レンメイ</t>
    </rPh>
    <rPh sb="12" eb="15">
      <t>リジチョウ</t>
    </rPh>
    <phoneticPr fontId="3"/>
  </si>
  <si>
    <t>若　林　　良　太</t>
    <rPh sb="0" eb="1">
      <t>ワカ</t>
    </rPh>
    <rPh sb="2" eb="3">
      <t>ハヤシ</t>
    </rPh>
    <phoneticPr fontId="3"/>
  </si>
  <si>
    <t>　　台東区サッカー連盟　技術部長</t>
    <rPh sb="2" eb="5">
      <t>タイトウク</t>
    </rPh>
    <rPh sb="9" eb="11">
      <t>レンメイ</t>
    </rPh>
    <rPh sb="12" eb="14">
      <t>ギジュツ</t>
    </rPh>
    <rPh sb="14" eb="16">
      <t>ブチョウ</t>
    </rPh>
    <phoneticPr fontId="3"/>
  </si>
  <si>
    <t>臼　倉　　正　英</t>
    <rPh sb="0" eb="1">
      <t>ウス</t>
    </rPh>
    <rPh sb="2" eb="3">
      <t>クラ</t>
    </rPh>
    <phoneticPr fontId="3"/>
  </si>
  <si>
    <t>　　台東区サッカー連盟　技術部副部長</t>
    <rPh sb="2" eb="5">
      <t>タイトウク</t>
    </rPh>
    <rPh sb="9" eb="11">
      <t>レンメイ</t>
    </rPh>
    <rPh sb="12" eb="14">
      <t>ギジュツ</t>
    </rPh>
    <rPh sb="14" eb="15">
      <t>ブ</t>
    </rPh>
    <rPh sb="15" eb="16">
      <t>フク</t>
    </rPh>
    <rPh sb="16" eb="18">
      <t>ブチョウ</t>
    </rPh>
    <phoneticPr fontId="3"/>
  </si>
  <si>
    <t>戸 田 市</t>
    <rPh sb="0" eb="1">
      <t>ト</t>
    </rPh>
    <rPh sb="2" eb="3">
      <t>タ</t>
    </rPh>
    <rPh sb="4" eb="5">
      <t>シ</t>
    </rPh>
    <phoneticPr fontId="3"/>
  </si>
  <si>
    <t>石　田　　進　逸</t>
    <phoneticPr fontId="3"/>
  </si>
  <si>
    <t>卯　月　　泰　之</t>
    <phoneticPr fontId="3"/>
  </si>
  <si>
    <t>大　坪　　嘉　明</t>
    <phoneticPr fontId="3"/>
  </si>
  <si>
    <t>本　田　　勝　久</t>
    <rPh sb="0" eb="1">
      <t>ホン</t>
    </rPh>
    <rPh sb="2" eb="3">
      <t>タ</t>
    </rPh>
    <rPh sb="5" eb="6">
      <t>カツ</t>
    </rPh>
    <rPh sb="7" eb="8">
      <t>ヒサ</t>
    </rPh>
    <phoneticPr fontId="10"/>
  </si>
  <si>
    <t>　　荒川区サッカー協会　事務局長</t>
    <rPh sb="2" eb="5">
      <t>アラカワク</t>
    </rPh>
    <rPh sb="9" eb="11">
      <t>キョウカイ</t>
    </rPh>
    <rPh sb="12" eb="15">
      <t>ジムキョク</t>
    </rPh>
    <rPh sb="15" eb="16">
      <t>チョウ</t>
    </rPh>
    <phoneticPr fontId="10"/>
  </si>
  <si>
    <t>中　島　　武　司</t>
    <rPh sb="0" eb="1">
      <t>ナカ</t>
    </rPh>
    <rPh sb="2" eb="3">
      <t>シマ</t>
    </rPh>
    <rPh sb="5" eb="6">
      <t>タケシ</t>
    </rPh>
    <rPh sb="7" eb="8">
      <t>シ</t>
    </rPh>
    <phoneticPr fontId="10"/>
  </si>
  <si>
    <t>岩　本　　伸　一</t>
    <rPh sb="0" eb="1">
      <t>イワ</t>
    </rPh>
    <rPh sb="2" eb="3">
      <t>ホン</t>
    </rPh>
    <rPh sb="5" eb="6">
      <t>シン</t>
    </rPh>
    <rPh sb="7" eb="8">
      <t>イチ</t>
    </rPh>
    <phoneticPr fontId="10"/>
  </si>
  <si>
    <t>江 東 区</t>
    <rPh sb="0" eb="1">
      <t>エ</t>
    </rPh>
    <rPh sb="2" eb="3">
      <t>ヒガシ</t>
    </rPh>
    <rPh sb="4" eb="5">
      <t>ク</t>
    </rPh>
    <phoneticPr fontId="3"/>
  </si>
  <si>
    <t>　　江東区少年サッカー連盟　顧問</t>
    <rPh sb="5" eb="7">
      <t>ショウネン</t>
    </rPh>
    <phoneticPr fontId="3"/>
  </si>
  <si>
    <t>島　山　　雅　満</t>
    <rPh sb="0" eb="1">
      <t>シマ</t>
    </rPh>
    <rPh sb="2" eb="3">
      <t>ヤマ</t>
    </rPh>
    <rPh sb="5" eb="6">
      <t>マサ</t>
    </rPh>
    <rPh sb="7" eb="8">
      <t>ミ</t>
    </rPh>
    <phoneticPr fontId="3"/>
  </si>
  <si>
    <t>　　江東区少年サッカー連盟　副理事長</t>
    <rPh sb="5" eb="7">
      <t>ショウネン</t>
    </rPh>
    <phoneticPr fontId="3"/>
  </si>
  <si>
    <t>グランド使用に際しての注意事項</t>
    <rPh sb="4" eb="6">
      <t>シヨウ</t>
    </rPh>
    <rPh sb="7" eb="8">
      <t>サイ</t>
    </rPh>
    <rPh sb="11" eb="13">
      <t>チュウイ</t>
    </rPh>
    <rPh sb="13" eb="15">
      <t>ジコウ</t>
    </rPh>
    <phoneticPr fontId="10"/>
  </si>
  <si>
    <t>市</t>
    <rPh sb="0" eb="1">
      <t>シ</t>
    </rPh>
    <phoneticPr fontId="10"/>
  </si>
  <si>
    <t>会場名・所在地</t>
    <rPh sb="0" eb="2">
      <t>カイジョウ</t>
    </rPh>
    <rPh sb="2" eb="3">
      <t>ナ</t>
    </rPh>
    <rPh sb="4" eb="7">
      <t>ショザイチ</t>
    </rPh>
    <phoneticPr fontId="10"/>
  </si>
  <si>
    <t>駐車場　　　　　チーム台数</t>
    <rPh sb="0" eb="2">
      <t>チュウシャ</t>
    </rPh>
    <rPh sb="2" eb="3">
      <t>バ</t>
    </rPh>
    <rPh sb="11" eb="12">
      <t>ダイ</t>
    </rPh>
    <rPh sb="12" eb="13">
      <t>スウ</t>
    </rPh>
    <phoneticPr fontId="10"/>
  </si>
  <si>
    <t>飲料水　　　　　　トイレ</t>
    <rPh sb="0" eb="3">
      <t>インリョウスイ</t>
    </rPh>
    <phoneticPr fontId="10"/>
  </si>
  <si>
    <t>応援の場所や会場について</t>
    <rPh sb="0" eb="2">
      <t>オウエン</t>
    </rPh>
    <rPh sb="3" eb="5">
      <t>バショ</t>
    </rPh>
    <rPh sb="6" eb="8">
      <t>カイジョウ</t>
    </rPh>
    <phoneticPr fontId="10"/>
  </si>
  <si>
    <t>戸田市</t>
    <rPh sb="0" eb="3">
      <t>トダシ</t>
    </rPh>
    <phoneticPr fontId="10"/>
  </si>
  <si>
    <t>完備</t>
    <rPh sb="0" eb="2">
      <t>カンビ</t>
    </rPh>
    <phoneticPr fontId="10"/>
  </si>
  <si>
    <t>・かかとの高い履物（ヒールのあるもの）でのグランド内立ち入り禁止。</t>
    <rPh sb="5" eb="6">
      <t>タカ</t>
    </rPh>
    <rPh sb="7" eb="9">
      <t>ハキモノ</t>
    </rPh>
    <rPh sb="25" eb="26">
      <t>ナイ</t>
    </rPh>
    <rPh sb="26" eb="27">
      <t>タ</t>
    </rPh>
    <rPh sb="28" eb="29">
      <t>イ</t>
    </rPh>
    <rPh sb="30" eb="32">
      <t>キンシ</t>
    </rPh>
    <phoneticPr fontId="10"/>
  </si>
  <si>
    <t>・駐車場内は入庫以降、最後まで出られません。</t>
    <rPh sb="1" eb="3">
      <t>チュウシャ</t>
    </rPh>
    <rPh sb="3" eb="4">
      <t>ジョウ</t>
    </rPh>
    <rPh sb="4" eb="5">
      <t>ナイ</t>
    </rPh>
    <rPh sb="6" eb="8">
      <t>ニュウコ</t>
    </rPh>
    <rPh sb="8" eb="10">
      <t>イコウ</t>
    </rPh>
    <rPh sb="11" eb="13">
      <t>サイゴ</t>
    </rPh>
    <rPh sb="15" eb="16">
      <t>デ</t>
    </rPh>
    <phoneticPr fontId="10"/>
  </si>
  <si>
    <r>
      <t xml:space="preserve">･路上駐車厳禁。近隣から即警察に通報されます。
</t>
    </r>
    <r>
      <rPr>
        <b/>
        <sz val="10"/>
        <rFont val="ＭＳ Ｐゴシック"/>
        <family val="3"/>
        <charset val="128"/>
      </rPr>
      <t>（最悪の場合、グランドが使用禁止になる可能性あり。）</t>
    </r>
    <rPh sb="1" eb="3">
      <t>ロジョウ</t>
    </rPh>
    <rPh sb="3" eb="5">
      <t>チュウシャ</t>
    </rPh>
    <rPh sb="5" eb="7">
      <t>ゲンキン</t>
    </rPh>
    <rPh sb="8" eb="10">
      <t>キンリン</t>
    </rPh>
    <rPh sb="12" eb="13">
      <t>ソク</t>
    </rPh>
    <rPh sb="13" eb="15">
      <t>ケイサツ</t>
    </rPh>
    <rPh sb="16" eb="18">
      <t>ツウホウ</t>
    </rPh>
    <rPh sb="25" eb="27">
      <t>サイアク</t>
    </rPh>
    <rPh sb="28" eb="30">
      <t>バアイ</t>
    </rPh>
    <rPh sb="36" eb="38">
      <t>シヨウ</t>
    </rPh>
    <rPh sb="38" eb="40">
      <t>キンシ</t>
    </rPh>
    <rPh sb="43" eb="46">
      <t>カノウセイ</t>
    </rPh>
    <phoneticPr fontId="10"/>
  </si>
  <si>
    <t>戸田市笹目１－３８</t>
    <rPh sb="0" eb="3">
      <t>トダシ</t>
    </rPh>
    <rPh sb="3" eb="5">
      <t>ササメ</t>
    </rPh>
    <phoneticPr fontId="10"/>
  </si>
  <si>
    <t>・設営場所、アップ場所は本部にご確認下さい。</t>
    <rPh sb="1" eb="3">
      <t>セツエイ</t>
    </rPh>
    <rPh sb="3" eb="5">
      <t>バショ</t>
    </rPh>
    <rPh sb="9" eb="11">
      <t>バショ</t>
    </rPh>
    <rPh sb="12" eb="14">
      <t>ホンブ</t>
    </rPh>
    <rPh sb="16" eb="18">
      <t>カクニン</t>
    </rPh>
    <rPh sb="18" eb="19">
      <t>クダ</t>
    </rPh>
    <phoneticPr fontId="10"/>
  </si>
  <si>
    <t>・グランド内の喫煙は禁止です。指定場所で喫煙してください。</t>
    <rPh sb="5" eb="6">
      <t>ナイ</t>
    </rPh>
    <rPh sb="7" eb="9">
      <t>キツエン</t>
    </rPh>
    <rPh sb="10" eb="12">
      <t>キンシ</t>
    </rPh>
    <rPh sb="15" eb="17">
      <t>シテイ</t>
    </rPh>
    <rPh sb="17" eb="19">
      <t>バショ</t>
    </rPh>
    <rPh sb="20" eb="22">
      <t>キツエン</t>
    </rPh>
    <phoneticPr fontId="10"/>
  </si>
  <si>
    <t>有料駐車場　　（公園内一般車両と同じ）</t>
    <rPh sb="0" eb="2">
      <t>ユウリョウ</t>
    </rPh>
    <rPh sb="2" eb="4">
      <t>チュウシャ</t>
    </rPh>
    <rPh sb="4" eb="5">
      <t>ジョウ</t>
    </rPh>
    <rPh sb="8" eb="11">
      <t>コウエンナイ</t>
    </rPh>
    <rPh sb="11" eb="13">
      <t>イッパン</t>
    </rPh>
    <rPh sb="13" eb="15">
      <t>シャリョウ</t>
    </rPh>
    <rPh sb="16" eb="17">
      <t>オナ</t>
    </rPh>
    <phoneticPr fontId="10"/>
  </si>
  <si>
    <t>有り    　　      （公園内共用）</t>
    <rPh sb="0" eb="1">
      <t>ア</t>
    </rPh>
    <rPh sb="15" eb="18">
      <t>コウエンナイ</t>
    </rPh>
    <rPh sb="18" eb="20">
      <t>キョウヨウ</t>
    </rPh>
    <phoneticPr fontId="10"/>
  </si>
  <si>
    <t>・グランドのみ借りています。他の施設は公園内の規則に準じます。</t>
    <rPh sb="7" eb="8">
      <t>カ</t>
    </rPh>
    <rPh sb="14" eb="15">
      <t>ホカ</t>
    </rPh>
    <rPh sb="16" eb="18">
      <t>シセツ</t>
    </rPh>
    <rPh sb="19" eb="22">
      <t>コウエンナイ</t>
    </rPh>
    <rPh sb="23" eb="25">
      <t>キソク</t>
    </rPh>
    <rPh sb="26" eb="27">
      <t>ジュン</t>
    </rPh>
    <phoneticPr fontId="10"/>
  </si>
  <si>
    <t>戸田市大字　　　　　　　重瀬７４５</t>
    <rPh sb="0" eb="3">
      <t>トダシ</t>
    </rPh>
    <rPh sb="3" eb="5">
      <t>オオアザ</t>
    </rPh>
    <rPh sb="12" eb="13">
      <t>シゲ</t>
    </rPh>
    <rPh sb="13" eb="14">
      <t>セ</t>
    </rPh>
    <phoneticPr fontId="10"/>
  </si>
  <si>
    <t>・各チーム5台まで無料駐車券を配布します。</t>
    <rPh sb="1" eb="2">
      <t>カク</t>
    </rPh>
    <rPh sb="6" eb="7">
      <t>ダイ</t>
    </rPh>
    <rPh sb="9" eb="11">
      <t>ムリョウ</t>
    </rPh>
    <rPh sb="11" eb="14">
      <t>チュウシャケン</t>
    </rPh>
    <rPh sb="15" eb="17">
      <t>ハイフ</t>
    </rPh>
    <phoneticPr fontId="10"/>
  </si>
  <si>
    <t>・使用後のゴミの処理は責任を持って各チームでお願いします。</t>
    <rPh sb="1" eb="4">
      <t>シヨウゴ</t>
    </rPh>
    <rPh sb="8" eb="10">
      <t>ショリ</t>
    </rPh>
    <rPh sb="11" eb="13">
      <t>セキニン</t>
    </rPh>
    <rPh sb="14" eb="15">
      <t>モ</t>
    </rPh>
    <rPh sb="17" eb="18">
      <t>カク</t>
    </rPh>
    <rPh sb="23" eb="24">
      <t>ネガ</t>
    </rPh>
    <phoneticPr fontId="10"/>
  </si>
  <si>
    <t>川口市</t>
    <rPh sb="0" eb="2">
      <t>カワグチ</t>
    </rPh>
    <rPh sb="2" eb="3">
      <t>シ</t>
    </rPh>
    <phoneticPr fontId="10"/>
  </si>
  <si>
    <r>
      <t>飲料水は管理棟内外に有り　　　　</t>
    </r>
    <r>
      <rPr>
        <sz val="9"/>
        <color indexed="8"/>
        <rFont val="ＭＳ Ｐゴシック"/>
        <family val="3"/>
        <charset val="128"/>
      </rPr>
      <t>*男児は管理棟外側面トイレを使用（男女のﾏｰｸは関係ない）　　　　　　　*男児の管理棟内への入禁止　　　　*女児および大人は管理棟内のトイレを使用</t>
    </r>
    <rPh sb="0" eb="3">
      <t>インリョウスイ</t>
    </rPh>
    <rPh sb="4" eb="7">
      <t>カンリトウ</t>
    </rPh>
    <rPh sb="7" eb="9">
      <t>ナイガイ</t>
    </rPh>
    <rPh sb="10" eb="11">
      <t>ア</t>
    </rPh>
    <rPh sb="17" eb="19">
      <t>ダンジ</t>
    </rPh>
    <rPh sb="20" eb="23">
      <t>カンリトウ</t>
    </rPh>
    <rPh sb="23" eb="25">
      <t>ソトガワ</t>
    </rPh>
    <rPh sb="25" eb="26">
      <t>メン</t>
    </rPh>
    <rPh sb="30" eb="32">
      <t>シヨウ</t>
    </rPh>
    <rPh sb="33" eb="35">
      <t>ダンジョ</t>
    </rPh>
    <rPh sb="40" eb="42">
      <t>カンケイ</t>
    </rPh>
    <rPh sb="53" eb="55">
      <t>ダンジ</t>
    </rPh>
    <rPh sb="56" eb="59">
      <t>カンリトウ</t>
    </rPh>
    <rPh sb="59" eb="60">
      <t>ナイ</t>
    </rPh>
    <rPh sb="62" eb="63">
      <t>イリ</t>
    </rPh>
    <rPh sb="63" eb="65">
      <t>キンシ</t>
    </rPh>
    <rPh sb="70" eb="72">
      <t>ジョジ</t>
    </rPh>
    <rPh sb="75" eb="77">
      <t>オトナ</t>
    </rPh>
    <rPh sb="78" eb="81">
      <t>カンリトウ</t>
    </rPh>
    <rPh sb="81" eb="82">
      <t>ナイ</t>
    </rPh>
    <rPh sb="87" eb="89">
      <t>シヨウ</t>
    </rPh>
    <phoneticPr fontId="10"/>
  </si>
  <si>
    <t>・応援は土手の上からになります。</t>
    <rPh sb="1" eb="3">
      <t>オウエン</t>
    </rPh>
    <rPh sb="4" eb="6">
      <t>ドテ</t>
    </rPh>
    <rPh sb="7" eb="8">
      <t>ウエ</t>
    </rPh>
    <phoneticPr fontId="10"/>
  </si>
  <si>
    <t>・グランド面へは登録選手、登録指導者以外の立ち入りは禁止。</t>
    <rPh sb="5" eb="6">
      <t>メン</t>
    </rPh>
    <rPh sb="8" eb="10">
      <t>トウロク</t>
    </rPh>
    <rPh sb="10" eb="12">
      <t>センシュ</t>
    </rPh>
    <rPh sb="13" eb="15">
      <t>トウロク</t>
    </rPh>
    <rPh sb="15" eb="18">
      <t>シドウシャ</t>
    </rPh>
    <rPh sb="18" eb="20">
      <t>イガイ</t>
    </rPh>
    <rPh sb="21" eb="22">
      <t>タ</t>
    </rPh>
    <rPh sb="23" eb="24">
      <t>イ</t>
    </rPh>
    <rPh sb="26" eb="28">
      <t>キンシ</t>
    </rPh>
    <phoneticPr fontId="10"/>
  </si>
  <si>
    <t>・アップスペース有り。</t>
    <rPh sb="8" eb="9">
      <t>ア</t>
    </rPh>
    <phoneticPr fontId="10"/>
  </si>
  <si>
    <t>・喫煙は、指定場所のみ。</t>
    <rPh sb="1" eb="3">
      <t>キツエン</t>
    </rPh>
    <rPh sb="5" eb="7">
      <t>シテイ</t>
    </rPh>
    <rPh sb="7" eb="9">
      <t>バショ</t>
    </rPh>
    <phoneticPr fontId="10"/>
  </si>
  <si>
    <t>･会場には、午前８時迄進入禁止。</t>
    <rPh sb="1" eb="3">
      <t>カイジョウ</t>
    </rPh>
    <rPh sb="6" eb="8">
      <t>ゴゼン</t>
    </rPh>
    <rPh sb="9" eb="10">
      <t>ジ</t>
    </rPh>
    <rPh sb="10" eb="11">
      <t>マデ</t>
    </rPh>
    <rPh sb="11" eb="13">
      <t>シンニュウ</t>
    </rPh>
    <rPh sb="13" eb="15">
      <t>キンシ</t>
    </rPh>
    <phoneticPr fontId="10"/>
  </si>
  <si>
    <t>川口市芝７１８４－１</t>
    <rPh sb="0" eb="3">
      <t>カワグチシ</t>
    </rPh>
    <rPh sb="3" eb="4">
      <t>シバ</t>
    </rPh>
    <phoneticPr fontId="10"/>
  </si>
  <si>
    <t>　但し、設営担当者のみ進入可。</t>
    <rPh sb="1" eb="2">
      <t>タダ</t>
    </rPh>
    <rPh sb="4" eb="6">
      <t>セツエイ</t>
    </rPh>
    <rPh sb="6" eb="8">
      <t>タントウ</t>
    </rPh>
    <rPh sb="8" eb="9">
      <t>シャ</t>
    </rPh>
    <rPh sb="11" eb="13">
      <t>シンニュウ</t>
    </rPh>
    <rPh sb="13" eb="14">
      <t>カ</t>
    </rPh>
    <phoneticPr fontId="10"/>
  </si>
  <si>
    <t>試合会場案内</t>
    <rPh sb="0" eb="2">
      <t>シアイ</t>
    </rPh>
    <rPh sb="2" eb="4">
      <t>カイジョウ</t>
    </rPh>
    <rPh sb="4" eb="6">
      <t>アンナイ</t>
    </rPh>
    <phoneticPr fontId="10"/>
  </si>
  <si>
    <t>試合会場</t>
    <rPh sb="0" eb="2">
      <t>シアイ</t>
    </rPh>
    <rPh sb="2" eb="4">
      <t>カイジョウ</t>
    </rPh>
    <phoneticPr fontId="10"/>
  </si>
  <si>
    <t>試合会場名称</t>
    <rPh sb="0" eb="2">
      <t>シアイ</t>
    </rPh>
    <rPh sb="2" eb="4">
      <t>カイジョウ</t>
    </rPh>
    <rPh sb="4" eb="6">
      <t>メイショウ</t>
    </rPh>
    <phoneticPr fontId="10"/>
  </si>
  <si>
    <t>所在地</t>
    <rPh sb="0" eb="3">
      <t>ショザイチ</t>
    </rPh>
    <phoneticPr fontId="10"/>
  </si>
  <si>
    <t>Ａ</t>
    <phoneticPr fontId="10"/>
  </si>
  <si>
    <t>戸田市大字重瀬７４５他（戸田市西端の河川敷）</t>
    <rPh sb="0" eb="3">
      <t>トダシ</t>
    </rPh>
    <rPh sb="3" eb="5">
      <t>オオアザ</t>
    </rPh>
    <rPh sb="5" eb="6">
      <t>オモ</t>
    </rPh>
    <rPh sb="6" eb="7">
      <t>セ</t>
    </rPh>
    <rPh sb="10" eb="11">
      <t>タ</t>
    </rPh>
    <rPh sb="12" eb="15">
      <t>トダシ</t>
    </rPh>
    <rPh sb="15" eb="17">
      <t>セイタン</t>
    </rPh>
    <rPh sb="18" eb="21">
      <t>カセンシキ</t>
    </rPh>
    <phoneticPr fontId="10"/>
  </si>
  <si>
    <t>Ｂ</t>
    <phoneticPr fontId="10"/>
  </si>
  <si>
    <t>惣右衛門サッカー場</t>
    <rPh sb="0" eb="1">
      <t>ソウ</t>
    </rPh>
    <rPh sb="1" eb="2">
      <t>ウ</t>
    </rPh>
    <rPh sb="2" eb="4">
      <t>エモン</t>
    </rPh>
    <rPh sb="8" eb="9">
      <t>バ</t>
    </rPh>
    <phoneticPr fontId="10"/>
  </si>
  <si>
    <t>C</t>
    <phoneticPr fontId="24"/>
  </si>
  <si>
    <t>川口市芝７１８４－１</t>
    <rPh sb="0" eb="2">
      <t>カワグチ</t>
    </rPh>
    <rPh sb="2" eb="3">
      <t>シ</t>
    </rPh>
    <rPh sb="3" eb="4">
      <t>シバ</t>
    </rPh>
    <phoneticPr fontId="24"/>
  </si>
  <si>
    <t>大会名</t>
    <rPh sb="0" eb="2">
      <t>タイカイ</t>
    </rPh>
    <rPh sb="2" eb="3">
      <t>メイ</t>
    </rPh>
    <phoneticPr fontId="10"/>
  </si>
  <si>
    <t>チーム名</t>
    <rPh sb="3" eb="4">
      <t>メイ</t>
    </rPh>
    <phoneticPr fontId="10"/>
  </si>
  <si>
    <t>番号</t>
    <rPh sb="0" eb="2">
      <t>バンゴウ</t>
    </rPh>
    <phoneticPr fontId="10"/>
  </si>
  <si>
    <t>ＰＯＳ</t>
    <phoneticPr fontId="10"/>
  </si>
  <si>
    <t>登録選手名</t>
    <rPh sb="0" eb="2">
      <t>トウロク</t>
    </rPh>
    <rPh sb="2" eb="5">
      <t>センシュメイ</t>
    </rPh>
    <phoneticPr fontId="10"/>
  </si>
  <si>
    <t>１試合目</t>
    <rPh sb="1" eb="3">
      <t>シアイ</t>
    </rPh>
    <rPh sb="3" eb="4">
      <t>メ</t>
    </rPh>
    <phoneticPr fontId="26"/>
  </si>
  <si>
    <t>２試合目</t>
    <rPh sb="1" eb="3">
      <t>シアイ</t>
    </rPh>
    <rPh sb="3" eb="4">
      <t>メ</t>
    </rPh>
    <phoneticPr fontId="26"/>
  </si>
  <si>
    <t>ＧＫ</t>
    <phoneticPr fontId="26"/>
  </si>
  <si>
    <t>シャツ</t>
    <phoneticPr fontId="26"/>
  </si>
  <si>
    <t>パンツ</t>
    <phoneticPr fontId="26"/>
  </si>
  <si>
    <t>ストッキング</t>
    <phoneticPr fontId="26"/>
  </si>
  <si>
    <t>Ｍａｉｎ</t>
    <phoneticPr fontId="26"/>
  </si>
  <si>
    <t>Ｓｕｂ</t>
    <phoneticPr fontId="26"/>
  </si>
  <si>
    <t>ＦＰ</t>
    <phoneticPr fontId="26"/>
  </si>
  <si>
    <t>責任者氏名</t>
    <rPh sb="0" eb="3">
      <t>セキニンシャ</t>
    </rPh>
    <rPh sb="3" eb="5">
      <t>シメイ</t>
    </rPh>
    <phoneticPr fontId="10"/>
  </si>
  <si>
    <t>携帯番号</t>
    <rPh sb="0" eb="2">
      <t>ケイタイ</t>
    </rPh>
    <rPh sb="2" eb="4">
      <t>バンゴウ</t>
    </rPh>
    <phoneticPr fontId="10"/>
  </si>
  <si>
    <t>日付</t>
    <rPh sb="0" eb="2">
      <t>ヒヅケ</t>
    </rPh>
    <phoneticPr fontId="26"/>
  </si>
  <si>
    <t>氏　名</t>
    <rPh sb="0" eb="1">
      <t>シ</t>
    </rPh>
    <rPh sb="2" eb="3">
      <t>メイ</t>
    </rPh>
    <phoneticPr fontId="26"/>
  </si>
  <si>
    <t>事　由</t>
    <rPh sb="0" eb="1">
      <t>コト</t>
    </rPh>
    <rPh sb="2" eb="3">
      <t>ヨシ</t>
    </rPh>
    <phoneticPr fontId="26"/>
  </si>
  <si>
    <t>３試合目</t>
    <rPh sb="1" eb="3">
      <t>シアイ</t>
    </rPh>
    <rPh sb="3" eb="4">
      <t>メ</t>
    </rPh>
    <phoneticPr fontId="26"/>
  </si>
  <si>
    <t xml:space="preserve">少年　予選リーグ対戦表 </t>
    <rPh sb="0" eb="2">
      <t>ショウネン</t>
    </rPh>
    <rPh sb="3" eb="5">
      <t>ヨセン</t>
    </rPh>
    <rPh sb="8" eb="10">
      <t>タイセン</t>
    </rPh>
    <rPh sb="10" eb="11">
      <t>ヒョウ</t>
    </rPh>
    <phoneticPr fontId="33"/>
  </si>
  <si>
    <t>グループ　A</t>
    <phoneticPr fontId="33"/>
  </si>
  <si>
    <t>勝点</t>
    <rPh sb="0" eb="1">
      <t>カチ</t>
    </rPh>
    <rPh sb="1" eb="2">
      <t>テン</t>
    </rPh>
    <phoneticPr fontId="33"/>
  </si>
  <si>
    <t>得点</t>
    <rPh sb="0" eb="2">
      <t>トクテン</t>
    </rPh>
    <phoneticPr fontId="33"/>
  </si>
  <si>
    <t>失点</t>
    <rPh sb="0" eb="2">
      <t>シッテン</t>
    </rPh>
    <phoneticPr fontId="33"/>
  </si>
  <si>
    <t>得失差</t>
    <rPh sb="0" eb="2">
      <t>トクシツ</t>
    </rPh>
    <rPh sb="2" eb="3">
      <t>サ</t>
    </rPh>
    <phoneticPr fontId="33"/>
  </si>
  <si>
    <t>順位</t>
    <rPh sb="0" eb="2">
      <t>ジュンイ</t>
    </rPh>
    <phoneticPr fontId="33"/>
  </si>
  <si>
    <t>★</t>
    <phoneticPr fontId="33"/>
  </si>
  <si>
    <t>－</t>
    <phoneticPr fontId="33"/>
  </si>
  <si>
    <t>グループ　B</t>
    <phoneticPr fontId="33"/>
  </si>
  <si>
    <t>グループ　C</t>
    <phoneticPr fontId="33"/>
  </si>
  <si>
    <t>グループ D</t>
    <phoneticPr fontId="33"/>
  </si>
  <si>
    <t>時間</t>
    <rPh sb="0" eb="2">
      <t>ジカン</t>
    </rPh>
    <phoneticPr fontId="10"/>
  </si>
  <si>
    <t>対</t>
    <rPh sb="0" eb="1">
      <t>タイ</t>
    </rPh>
    <phoneticPr fontId="10"/>
  </si>
  <si>
    <t>戦</t>
    <rPh sb="0" eb="1">
      <t>セン</t>
    </rPh>
    <phoneticPr fontId="10"/>
  </si>
  <si>
    <t>審判</t>
    <rPh sb="0" eb="2">
      <t>シンパン</t>
    </rPh>
    <phoneticPr fontId="10"/>
  </si>
  <si>
    <t>①</t>
    <phoneticPr fontId="10"/>
  </si>
  <si>
    <t>０９：３０～１０：１５</t>
    <phoneticPr fontId="10"/>
  </si>
  <si>
    <t>－</t>
    <phoneticPr fontId="10"/>
  </si>
  <si>
    <t>ＰＫ</t>
    <phoneticPr fontId="10"/>
  </si>
  <si>
    <t>②</t>
    <phoneticPr fontId="10"/>
  </si>
  <si>
    <t>１０：３０～１１：１５</t>
    <phoneticPr fontId="10"/>
  </si>
  <si>
    <t>③</t>
    <phoneticPr fontId="10"/>
  </si>
  <si>
    <t>１１：３０～１２：１５</t>
    <phoneticPr fontId="10"/>
  </si>
  <si>
    <t>④</t>
    <phoneticPr fontId="10"/>
  </si>
  <si>
    <t>１２：３０～１３：１５</t>
    <phoneticPr fontId="10"/>
  </si>
  <si>
    <t>⑤</t>
    <phoneticPr fontId="10"/>
  </si>
  <si>
    <t>１３：３０～１４：１５</t>
    <phoneticPr fontId="10"/>
  </si>
  <si>
    <t>⑥</t>
    <phoneticPr fontId="10"/>
  </si>
  <si>
    <t>１４：３０～１５：１５</t>
    <phoneticPr fontId="10"/>
  </si>
  <si>
    <t>⑦</t>
    <phoneticPr fontId="10"/>
  </si>
  <si>
    <t>⑧</t>
    <phoneticPr fontId="10"/>
  </si>
  <si>
    <t xml:space="preserve">少年　順位リーグ対戦表 </t>
    <rPh sb="0" eb="2">
      <t>ショウネン</t>
    </rPh>
    <rPh sb="3" eb="5">
      <t>ジュンイ</t>
    </rPh>
    <rPh sb="8" eb="10">
      <t>タイセン</t>
    </rPh>
    <rPh sb="10" eb="11">
      <t>ヒョウ</t>
    </rPh>
    <phoneticPr fontId="33"/>
  </si>
  <si>
    <t>１位パート</t>
    <rPh sb="1" eb="2">
      <t>イ</t>
    </rPh>
    <phoneticPr fontId="33"/>
  </si>
  <si>
    <t>２位パート</t>
    <rPh sb="1" eb="2">
      <t>イ</t>
    </rPh>
    <phoneticPr fontId="33"/>
  </si>
  <si>
    <t>３位パート</t>
    <rPh sb="1" eb="2">
      <t>イ</t>
    </rPh>
    <phoneticPr fontId="33"/>
  </si>
  <si>
    <t>４位パート</t>
    <rPh sb="1" eb="2">
      <t>イ</t>
    </rPh>
    <phoneticPr fontId="33"/>
  </si>
  <si>
    <t>少女　予選リーグ組合せ</t>
    <rPh sb="0" eb="2">
      <t>ショウジョ</t>
    </rPh>
    <rPh sb="3" eb="5">
      <t>ヨセン</t>
    </rPh>
    <rPh sb="8" eb="10">
      <t>クミアワ</t>
    </rPh>
    <phoneticPr fontId="33"/>
  </si>
  <si>
    <t>グループA</t>
    <phoneticPr fontId="33"/>
  </si>
  <si>
    <t>★</t>
    <phoneticPr fontId="33"/>
  </si>
  <si>
    <t>－</t>
    <phoneticPr fontId="33"/>
  </si>
  <si>
    <t>★</t>
    <phoneticPr fontId="33"/>
  </si>
  <si>
    <t>－</t>
    <phoneticPr fontId="33"/>
  </si>
  <si>
    <t>グループB</t>
    <phoneticPr fontId="33"/>
  </si>
  <si>
    <t>グループＣ</t>
    <phoneticPr fontId="33"/>
  </si>
  <si>
    <t>グループＤ</t>
    <phoneticPr fontId="33"/>
  </si>
  <si>
    <t>①</t>
    <phoneticPr fontId="10"/>
  </si>
  <si>
    <t>－</t>
    <phoneticPr fontId="10"/>
  </si>
  <si>
    <t>②</t>
    <phoneticPr fontId="10"/>
  </si>
  <si>
    <t>ＰＫ</t>
    <phoneticPr fontId="10"/>
  </si>
  <si>
    <t>－</t>
    <phoneticPr fontId="10"/>
  </si>
  <si>
    <t>ＰＫ</t>
    <phoneticPr fontId="10"/>
  </si>
  <si>
    <t>③</t>
    <phoneticPr fontId="10"/>
  </si>
  <si>
    <t>－</t>
    <phoneticPr fontId="10"/>
  </si>
  <si>
    <t>④</t>
    <phoneticPr fontId="10"/>
  </si>
  <si>
    <t>ＰＫ</t>
    <phoneticPr fontId="10"/>
  </si>
  <si>
    <t>③</t>
    <phoneticPr fontId="10"/>
  </si>
  <si>
    <t>⑤</t>
    <phoneticPr fontId="10"/>
  </si>
  <si>
    <t>⑥</t>
    <phoneticPr fontId="10"/>
  </si>
  <si>
    <t>⑦</t>
    <phoneticPr fontId="10"/>
  </si>
  <si>
    <t>⑧</t>
    <phoneticPr fontId="10"/>
  </si>
  <si>
    <t>⑨</t>
    <phoneticPr fontId="10"/>
  </si>
  <si>
    <t>②</t>
    <phoneticPr fontId="10"/>
  </si>
  <si>
    <t>②</t>
    <phoneticPr fontId="3"/>
  </si>
  <si>
    <t>①</t>
    <phoneticPr fontId="3"/>
  </si>
  <si>
    <t>④</t>
    <phoneticPr fontId="3"/>
  </si>
  <si>
    <t>③</t>
    <phoneticPr fontId="3"/>
  </si>
  <si>
    <t>⑥</t>
    <phoneticPr fontId="3"/>
  </si>
  <si>
    <t>⑤</t>
    <phoneticPr fontId="3"/>
  </si>
  <si>
    <t>第一日</t>
    <rPh sb="0" eb="2">
      <t>ダイイチ</t>
    </rPh>
    <rPh sb="2" eb="3">
      <t>ニチ</t>
    </rPh>
    <phoneticPr fontId="26"/>
  </si>
  <si>
    <t>第二日</t>
    <rPh sb="0" eb="1">
      <t>ダイ</t>
    </rPh>
    <rPh sb="1" eb="3">
      <t>ニニチ</t>
    </rPh>
    <phoneticPr fontId="26"/>
  </si>
  <si>
    <t>大会第一日</t>
    <rPh sb="0" eb="2">
      <t>タイカイ</t>
    </rPh>
    <rPh sb="2" eb="4">
      <t>ダイイチ</t>
    </rPh>
    <rPh sb="4" eb="5">
      <t>ニチ</t>
    </rPh>
    <phoneticPr fontId="10"/>
  </si>
  <si>
    <t>彩湖・道満グリーンパーク陸上競技場</t>
    <rPh sb="0" eb="2">
      <t>サイコ</t>
    </rPh>
    <rPh sb="3" eb="5">
      <t>ドウマン</t>
    </rPh>
    <rPh sb="12" eb="14">
      <t>リクジョウ</t>
    </rPh>
    <rPh sb="14" eb="17">
      <t>キョウギジョウ</t>
    </rPh>
    <phoneticPr fontId="10"/>
  </si>
  <si>
    <t>大会第二日</t>
    <rPh sb="0" eb="2">
      <t>タイカイ</t>
    </rPh>
    <rPh sb="2" eb="3">
      <t>ダイ</t>
    </rPh>
    <rPh sb="3" eb="4">
      <t>ニ</t>
    </rPh>
    <rPh sb="4" eb="5">
      <t>ニチ</t>
    </rPh>
    <phoneticPr fontId="10"/>
  </si>
  <si>
    <t>彩湖・道満グリーンパーク陸上競技場　A面</t>
    <rPh sb="0" eb="2">
      <t>サイコ</t>
    </rPh>
    <rPh sb="3" eb="5">
      <t>ドウマン</t>
    </rPh>
    <rPh sb="12" eb="14">
      <t>リクジョウ</t>
    </rPh>
    <rPh sb="14" eb="17">
      <t>キョウギジョウ</t>
    </rPh>
    <rPh sb="19" eb="20">
      <t>メン</t>
    </rPh>
    <phoneticPr fontId="10"/>
  </si>
  <si>
    <t>彩湖・道満グリーンパーク陸上競技場　B面</t>
    <rPh sb="0" eb="2">
      <t>サイコ</t>
    </rPh>
    <rPh sb="3" eb="5">
      <t>ドウマン</t>
    </rPh>
    <rPh sb="12" eb="14">
      <t>リクジョウ</t>
    </rPh>
    <rPh sb="14" eb="17">
      <t>キョウギジョウ</t>
    </rPh>
    <rPh sb="19" eb="20">
      <t>メン</t>
    </rPh>
    <phoneticPr fontId="10"/>
  </si>
  <si>
    <t>彩湖・道満グリーンパーク陸上競技場</t>
    <rPh sb="0" eb="2">
      <t>サイコ</t>
    </rPh>
    <rPh sb="3" eb="4">
      <t>ミチ</t>
    </rPh>
    <rPh sb="4" eb="5">
      <t>マン</t>
    </rPh>
    <rPh sb="12" eb="14">
      <t>リクジョウ</t>
    </rPh>
    <rPh sb="14" eb="16">
      <t>キョウギ</t>
    </rPh>
    <rPh sb="16" eb="17">
      <t>バ</t>
    </rPh>
    <phoneticPr fontId="10"/>
  </si>
  <si>
    <t>◆川口会場（少女）</t>
    <rPh sb="1" eb="3">
      <t>カワグチ</t>
    </rPh>
    <rPh sb="3" eb="5">
      <t>カイジョウ</t>
    </rPh>
    <rPh sb="6" eb="8">
      <t>ショウジョ</t>
    </rPh>
    <phoneticPr fontId="24"/>
  </si>
  <si>
    <t>◆戸田会場（少年）</t>
    <rPh sb="1" eb="3">
      <t>トダ</t>
    </rPh>
    <rPh sb="3" eb="5">
      <t>カイジョウ</t>
    </rPh>
    <rPh sb="6" eb="8">
      <t>ショウネン</t>
    </rPh>
    <phoneticPr fontId="24"/>
  </si>
  <si>
    <t>・彩湖、池が近くにあります。また車の出入りも頻繁です。
　同伴の小児など十分に気を付けて下さい。</t>
    <rPh sb="1" eb="2">
      <t>サイ</t>
    </rPh>
    <rPh sb="2" eb="3">
      <t>コ</t>
    </rPh>
    <rPh sb="4" eb="5">
      <t>イケ</t>
    </rPh>
    <rPh sb="6" eb="7">
      <t>チカ</t>
    </rPh>
    <rPh sb="16" eb="17">
      <t>クルマ</t>
    </rPh>
    <rPh sb="18" eb="20">
      <t>デイ</t>
    </rPh>
    <rPh sb="22" eb="24">
      <t>ヒンパン</t>
    </rPh>
    <rPh sb="29" eb="31">
      <t>ドウハン</t>
    </rPh>
    <rPh sb="32" eb="34">
      <t>ショウニ</t>
    </rPh>
    <rPh sb="36" eb="38">
      <t>ジュウブン</t>
    </rPh>
    <rPh sb="39" eb="40">
      <t>キ</t>
    </rPh>
    <rPh sb="41" eb="42">
      <t>ツ</t>
    </rPh>
    <rPh sb="44" eb="45">
      <t>クダ</t>
    </rPh>
    <phoneticPr fontId="10"/>
  </si>
  <si>
    <t>・サッカー大会・競技に関すること以外での、会場内のトラブルは責任を負いかねます。</t>
    <rPh sb="5" eb="7">
      <t>タイカイ</t>
    </rPh>
    <rPh sb="8" eb="10">
      <t>キョウギ</t>
    </rPh>
    <rPh sb="11" eb="12">
      <t>カン</t>
    </rPh>
    <rPh sb="16" eb="18">
      <t>イガイ</t>
    </rPh>
    <rPh sb="21" eb="23">
      <t>カイジョウ</t>
    </rPh>
    <rPh sb="23" eb="24">
      <t>ナイ</t>
    </rPh>
    <rPh sb="30" eb="32">
      <t>セキニン</t>
    </rPh>
    <rPh sb="33" eb="34">
      <t>オ</t>
    </rPh>
    <phoneticPr fontId="10"/>
  </si>
  <si>
    <t>荒 川 ク リ エ ー シ ョ ン</t>
    <rPh sb="0" eb="1">
      <t>アラ</t>
    </rPh>
    <rPh sb="2" eb="3">
      <t>カワ</t>
    </rPh>
    <phoneticPr fontId="3"/>
  </si>
  <si>
    <t>少 年 少 女 サ ッ カ ー 大 会</t>
    <rPh sb="0" eb="1">
      <t>ショウ</t>
    </rPh>
    <rPh sb="2" eb="3">
      <t>トシ</t>
    </rPh>
    <rPh sb="4" eb="5">
      <t>ショウ</t>
    </rPh>
    <rPh sb="6" eb="7">
      <t>オンナ</t>
    </rPh>
    <rPh sb="16" eb="17">
      <t>ダイ</t>
    </rPh>
    <rPh sb="18" eb="19">
      <t>カイ</t>
    </rPh>
    <phoneticPr fontId="3"/>
  </si>
  <si>
    <t>主　　催　　荒川クリエーシヨン少年少女サッカー大会実行委員会</t>
    <rPh sb="0" eb="1">
      <t>オモ</t>
    </rPh>
    <rPh sb="3" eb="4">
      <t>サイ</t>
    </rPh>
    <rPh sb="6" eb="8">
      <t>アラカワ</t>
    </rPh>
    <rPh sb="15" eb="17">
      <t>ショウネン</t>
    </rPh>
    <rPh sb="17" eb="19">
      <t>ショウジョ</t>
    </rPh>
    <rPh sb="23" eb="25">
      <t>タイカイ</t>
    </rPh>
    <rPh sb="25" eb="27">
      <t>ジッコウ</t>
    </rPh>
    <rPh sb="27" eb="30">
      <t>イインカイ</t>
    </rPh>
    <phoneticPr fontId="3"/>
  </si>
  <si>
    <t>大会　審判長</t>
    <phoneticPr fontId="3"/>
  </si>
  <si>
    <t>　　荒川区サッカー協会　ジュニア部長</t>
    <rPh sb="2" eb="5">
      <t>アラカワク</t>
    </rPh>
    <rPh sb="9" eb="11">
      <t>キョウカイ</t>
    </rPh>
    <rPh sb="16" eb="18">
      <t>ブチョウ</t>
    </rPh>
    <phoneticPr fontId="10"/>
  </si>
  <si>
    <t>　　江東区少年サッカー連盟　普及部長</t>
    <phoneticPr fontId="3"/>
  </si>
  <si>
    <t>　　墨田区サッカー協会　少年部　副部長</t>
    <phoneticPr fontId="3"/>
  </si>
  <si>
    <t>　　墨田区サッカー協会　審判委員長</t>
    <phoneticPr fontId="3"/>
  </si>
  <si>
    <t>彩湖・道満グリーンパーク陸上競技場 A面</t>
    <rPh sb="0" eb="2">
      <t>サイコ</t>
    </rPh>
    <rPh sb="3" eb="4">
      <t>ミチ</t>
    </rPh>
    <rPh sb="4" eb="5">
      <t>マン</t>
    </rPh>
    <rPh sb="12" eb="14">
      <t>リクジョウ</t>
    </rPh>
    <rPh sb="14" eb="17">
      <t>キョウギジョウ</t>
    </rPh>
    <rPh sb="19" eb="20">
      <t>メン</t>
    </rPh>
    <phoneticPr fontId="10"/>
  </si>
  <si>
    <t>彩湖・道満グリーンパーク陸上競技場 B面</t>
    <rPh sb="0" eb="2">
      <t>サイコ</t>
    </rPh>
    <rPh sb="3" eb="4">
      <t>ミチ</t>
    </rPh>
    <rPh sb="4" eb="5">
      <t>マン</t>
    </rPh>
    <rPh sb="12" eb="14">
      <t>リクジョウ</t>
    </rPh>
    <rPh sb="14" eb="17">
      <t>キョウギジョウ</t>
    </rPh>
    <rPh sb="19" eb="20">
      <t>メン</t>
    </rPh>
    <phoneticPr fontId="10"/>
  </si>
  <si>
    <t>彩湖・道満グリーンパーク陸上競技場</t>
    <rPh sb="0" eb="2">
      <t>サイコ</t>
    </rPh>
    <rPh sb="3" eb="4">
      <t>ミチ</t>
    </rPh>
    <rPh sb="4" eb="5">
      <t>マン</t>
    </rPh>
    <rPh sb="12" eb="14">
      <t>リクジョウ</t>
    </rPh>
    <rPh sb="14" eb="17">
      <t>キョウギジョウ</t>
    </rPh>
    <phoneticPr fontId="10"/>
  </si>
  <si>
    <t>彩湖・道満グリーン パーク陸上競技場</t>
    <rPh sb="0" eb="1">
      <t>イロドリ</t>
    </rPh>
    <rPh sb="1" eb="2">
      <t>ミズウミ</t>
    </rPh>
    <rPh sb="3" eb="5">
      <t>ドウマン</t>
    </rPh>
    <rPh sb="13" eb="15">
      <t>リクジョウ</t>
    </rPh>
    <rPh sb="15" eb="17">
      <t>キョウギ</t>
    </rPh>
    <rPh sb="17" eb="18">
      <t>ジョウ</t>
    </rPh>
    <phoneticPr fontId="10"/>
  </si>
  <si>
    <t>岩　間　　孝　俊</t>
    <phoneticPr fontId="3"/>
  </si>
  <si>
    <t>青　山　　　　 恩</t>
    <phoneticPr fontId="3"/>
  </si>
  <si>
    <t>新　谷　　健　一</t>
    <phoneticPr fontId="3"/>
  </si>
  <si>
    <t>高　田　　　　 清</t>
    <phoneticPr fontId="3"/>
  </si>
  <si>
    <t>　　戸田市少年サッカー連盟　会長</t>
    <phoneticPr fontId="3"/>
  </si>
  <si>
    <t>　　戸田市少年サッカー連盟　副会長</t>
    <phoneticPr fontId="3"/>
  </si>
  <si>
    <t>　　戸田市少年サッカー連盟　事務局長</t>
    <phoneticPr fontId="3"/>
  </si>
  <si>
    <t>　　戸田市少年サッカー連盟　育成部長</t>
    <phoneticPr fontId="3"/>
  </si>
  <si>
    <t>田　中  　裕　次</t>
    <rPh sb="0" eb="1">
      <t>タ</t>
    </rPh>
    <rPh sb="2" eb="3">
      <t>ナカ</t>
    </rPh>
    <rPh sb="6" eb="7">
      <t>ユウ</t>
    </rPh>
    <rPh sb="8" eb="9">
      <t>ツギ</t>
    </rPh>
    <phoneticPr fontId="10"/>
  </si>
  <si>
    <t>大会　事務局</t>
    <rPh sb="0" eb="1">
      <t>ダイ</t>
    </rPh>
    <rPh sb="1" eb="2">
      <t>カイ</t>
    </rPh>
    <rPh sb="3" eb="6">
      <t>ジムキョク</t>
    </rPh>
    <phoneticPr fontId="3"/>
  </si>
  <si>
    <t>大会　運営責任者</t>
    <rPh sb="0" eb="2">
      <t>タイカイ</t>
    </rPh>
    <rPh sb="3" eb="5">
      <t>ウンエイ</t>
    </rPh>
    <rPh sb="5" eb="8">
      <t>セキニンシャ</t>
    </rPh>
    <phoneticPr fontId="3"/>
  </si>
  <si>
    <t>大会　会場責任者</t>
    <rPh sb="0" eb="2">
      <t>タイカイ</t>
    </rPh>
    <rPh sb="3" eb="5">
      <t>カイジョウ</t>
    </rPh>
    <rPh sb="5" eb="8">
      <t>セキニンシャ</t>
    </rPh>
    <phoneticPr fontId="3"/>
  </si>
  <si>
    <t>大会　実行委員長</t>
    <phoneticPr fontId="3"/>
  </si>
  <si>
    <t>上谷沼調整池グランド</t>
    <rPh sb="0" eb="1">
      <t>ウエ</t>
    </rPh>
    <rPh sb="1" eb="2">
      <t>タニ</t>
    </rPh>
    <rPh sb="2" eb="3">
      <t>ヌマ</t>
    </rPh>
    <rPh sb="3" eb="6">
      <t>チョウセイイケ</t>
    </rPh>
    <phoneticPr fontId="24"/>
  </si>
  <si>
    <t>上谷沼調整池
グランド</t>
    <rPh sb="0" eb="1">
      <t>ウエ</t>
    </rPh>
    <rPh sb="1" eb="2">
      <t>タニ</t>
    </rPh>
    <rPh sb="2" eb="3">
      <t>ヌマ</t>
    </rPh>
    <rPh sb="3" eb="6">
      <t>チョウセイイケ</t>
    </rPh>
    <phoneticPr fontId="10"/>
  </si>
  <si>
    <t>第二日</t>
    <rPh sb="0" eb="1">
      <t>ダイ</t>
    </rPh>
    <rPh sb="1" eb="2">
      <t>ニ</t>
    </rPh>
    <rPh sb="2" eb="3">
      <t>ニチ</t>
    </rPh>
    <phoneticPr fontId="26"/>
  </si>
  <si>
    <t>◆責任者連絡先</t>
    <rPh sb="1" eb="4">
      <t>セキニンシャ</t>
    </rPh>
    <rPh sb="4" eb="7">
      <t>レンラクサキ</t>
    </rPh>
    <phoneticPr fontId="10"/>
  </si>
  <si>
    <t>◆ユニフォーム</t>
    <phoneticPr fontId="26"/>
  </si>
  <si>
    <t>№</t>
    <phoneticPr fontId="3"/>
  </si>
  <si>
    <t>フリガナ</t>
    <phoneticPr fontId="10"/>
  </si>
  <si>
    <t>先発</t>
    <rPh sb="0" eb="2">
      <t>センパツ</t>
    </rPh>
    <phoneticPr fontId="3"/>
  </si>
  <si>
    <t>登録</t>
    <rPh sb="0" eb="2">
      <t>トウロク</t>
    </rPh>
    <phoneticPr fontId="3"/>
  </si>
  <si>
    <t>◆警告者（本部にて記載）</t>
    <rPh sb="1" eb="3">
      <t>ケイコク</t>
    </rPh>
    <rPh sb="3" eb="4">
      <t>シャ</t>
    </rPh>
    <rPh sb="5" eb="7">
      <t>ホンブ</t>
    </rPh>
    <rPh sb="9" eb="11">
      <t>キサイ</t>
    </rPh>
    <phoneticPr fontId="10"/>
  </si>
  <si>
    <t>◆退場者（本部にて記載）</t>
    <rPh sb="1" eb="3">
      <t>タイジョウ</t>
    </rPh>
    <rPh sb="3" eb="4">
      <t>シャ</t>
    </rPh>
    <phoneticPr fontId="10"/>
  </si>
  <si>
    <t>③試合毎に、①－②を繰り返す。</t>
    <rPh sb="1" eb="3">
      <t>シアイ</t>
    </rPh>
    <rPh sb="3" eb="4">
      <t>ゴト</t>
    </rPh>
    <rPh sb="10" eb="11">
      <t>ク</t>
    </rPh>
    <rPh sb="12" eb="13">
      <t>カエ</t>
    </rPh>
    <phoneticPr fontId="3"/>
  </si>
  <si>
    <t>④大会二日間を通じて、本メンバー表を使用する。</t>
    <rPh sb="1" eb="3">
      <t>タイカイ</t>
    </rPh>
    <rPh sb="3" eb="6">
      <t>フツカカン</t>
    </rPh>
    <rPh sb="7" eb="8">
      <t>ツウ</t>
    </rPh>
    <rPh sb="11" eb="12">
      <t>ホン</t>
    </rPh>
    <rPh sb="16" eb="17">
      <t>ヒョウ</t>
    </rPh>
    <rPh sb="18" eb="20">
      <t>シヨウ</t>
    </rPh>
    <phoneticPr fontId="3"/>
  </si>
  <si>
    <t>◆メンバー表の取り扱い／対応手順</t>
    <rPh sb="5" eb="6">
      <t>ヒョウ</t>
    </rPh>
    <rPh sb="7" eb="8">
      <t>ト</t>
    </rPh>
    <rPh sb="9" eb="10">
      <t>アツカ</t>
    </rPh>
    <rPh sb="12" eb="14">
      <t>タイオウ</t>
    </rPh>
    <rPh sb="14" eb="16">
      <t>テジュン</t>
    </rPh>
    <phoneticPr fontId="3"/>
  </si>
  <si>
    <t>②本　　部：試合終了後、本部にて「警告者」、「退場者」等必要事項を確認／記入のうえ、当該チームに返却する。</t>
    <rPh sb="1" eb="2">
      <t>ホン</t>
    </rPh>
    <rPh sb="4" eb="5">
      <t>ブ</t>
    </rPh>
    <rPh sb="6" eb="8">
      <t>シアイ</t>
    </rPh>
    <rPh sb="8" eb="10">
      <t>シュウリョウ</t>
    </rPh>
    <rPh sb="10" eb="11">
      <t>ゴ</t>
    </rPh>
    <rPh sb="12" eb="14">
      <t>ホンブ</t>
    </rPh>
    <rPh sb="17" eb="19">
      <t>ケイコク</t>
    </rPh>
    <rPh sb="19" eb="20">
      <t>シャ</t>
    </rPh>
    <rPh sb="23" eb="26">
      <t>タイジョウシャ</t>
    </rPh>
    <rPh sb="27" eb="28">
      <t>トウ</t>
    </rPh>
    <rPh sb="28" eb="30">
      <t>ヒツヨウ</t>
    </rPh>
    <rPh sb="30" eb="32">
      <t>ジコウ</t>
    </rPh>
    <rPh sb="33" eb="35">
      <t>カクニン</t>
    </rPh>
    <rPh sb="36" eb="38">
      <t>キニュウ</t>
    </rPh>
    <rPh sb="42" eb="44">
      <t>トウガイ</t>
    </rPh>
    <rPh sb="48" eb="50">
      <t>ヘンキャク</t>
    </rPh>
    <phoneticPr fontId="3"/>
  </si>
  <si>
    <t>対　　　戦</t>
  </si>
  <si>
    <t>副　審</t>
  </si>
  <si>
    <t>－</t>
  </si>
  <si>
    <t>上谷沼調整池グランド　A面</t>
    <rPh sb="0" eb="2">
      <t>ウワヤ</t>
    </rPh>
    <rPh sb="2" eb="3">
      <t>ヌマ</t>
    </rPh>
    <rPh sb="3" eb="6">
      <t>チョウセイイケ</t>
    </rPh>
    <rPh sb="12" eb="13">
      <t>メン</t>
    </rPh>
    <phoneticPr fontId="10"/>
  </si>
  <si>
    <t>上谷沼調整池グランド　B面</t>
    <rPh sb="0" eb="2">
      <t>ウワヤ</t>
    </rPh>
    <rPh sb="2" eb="3">
      <t>ヌマ</t>
    </rPh>
    <rPh sb="3" eb="6">
      <t>チョウセイイケ</t>
    </rPh>
    <rPh sb="12" eb="13">
      <t>メン</t>
    </rPh>
    <phoneticPr fontId="10"/>
  </si>
  <si>
    <t>◆1位トーナメント</t>
    <rPh sb="2" eb="3">
      <t>イ</t>
    </rPh>
    <phoneticPr fontId="26"/>
  </si>
  <si>
    <t>◆２位トーナメント</t>
    <rPh sb="2" eb="3">
      <t>イ</t>
    </rPh>
    <phoneticPr fontId="26"/>
  </si>
  <si>
    <t>◆３位トーナメント</t>
    <rPh sb="2" eb="3">
      <t>イ</t>
    </rPh>
    <phoneticPr fontId="26"/>
  </si>
  <si>
    <t>主審・４th</t>
    <phoneticPr fontId="3"/>
  </si>
  <si>
    <t>Ｂ－②</t>
    <phoneticPr fontId="3"/>
  </si>
  <si>
    <t>Ａ－②</t>
    <phoneticPr fontId="3"/>
  </si>
  <si>
    <t>Ａ－①</t>
    <phoneticPr fontId="3"/>
  </si>
  <si>
    <t>Ｂ－①</t>
    <phoneticPr fontId="3"/>
  </si>
  <si>
    <t>Ａ－③</t>
    <phoneticPr fontId="3"/>
  </si>
  <si>
    <t>Ｂ－③</t>
    <phoneticPr fontId="3"/>
  </si>
  <si>
    <t>Ａ－④</t>
    <phoneticPr fontId="3"/>
  </si>
  <si>
    <t>Ｂ－④</t>
    <phoneticPr fontId="3"/>
  </si>
  <si>
    <t>Ｂ－⑥</t>
    <phoneticPr fontId="3"/>
  </si>
  <si>
    <t>Ａ－⑥</t>
    <phoneticPr fontId="3"/>
  </si>
  <si>
    <t>Ａ－⑤</t>
    <phoneticPr fontId="3"/>
  </si>
  <si>
    <t>Ｂ－⑤</t>
    <phoneticPr fontId="3"/>
  </si>
  <si>
    <t>番号</t>
    <rPh sb="0" eb="2">
      <t>バンゴウ</t>
    </rPh>
    <phoneticPr fontId="3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</si>
  <si>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</si>
  <si>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</si>
  <si>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</si>
  <si>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</si>
  <si>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</si>
  <si>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</si>
  <si>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上谷沼調整池グランド　A面（東：管理事務所側）</t>
    <rPh sb="0" eb="2">
      <t>ウワヤ</t>
    </rPh>
    <rPh sb="2" eb="3">
      <t>ヌマ</t>
    </rPh>
    <rPh sb="3" eb="6">
      <t>チョウセイイケ</t>
    </rPh>
    <rPh sb="12" eb="13">
      <t>メン</t>
    </rPh>
    <rPh sb="14" eb="15">
      <t>ヒガシ</t>
    </rPh>
    <rPh sb="16" eb="18">
      <t>カンリ</t>
    </rPh>
    <rPh sb="18" eb="20">
      <t>ジム</t>
    </rPh>
    <rPh sb="20" eb="21">
      <t>ショ</t>
    </rPh>
    <rPh sb="21" eb="22">
      <t>ガワ</t>
    </rPh>
    <phoneticPr fontId="10"/>
  </si>
  <si>
    <t>上谷沼調整池グランド　B面（西）</t>
    <rPh sb="0" eb="2">
      <t>ウワヤ</t>
    </rPh>
    <rPh sb="2" eb="3">
      <t>ヌマ</t>
    </rPh>
    <rPh sb="3" eb="6">
      <t>チョウセイイケ</t>
    </rPh>
    <rPh sb="12" eb="13">
      <t>メン</t>
    </rPh>
    <rPh sb="14" eb="15">
      <t>ニシ</t>
    </rPh>
    <phoneticPr fontId="10"/>
  </si>
  <si>
    <t>Ａ－①勝者</t>
    <rPh sb="3" eb="5">
      <t>ショウシャ</t>
    </rPh>
    <phoneticPr fontId="3"/>
  </si>
  <si>
    <t>Ｂ－①勝者</t>
    <rPh sb="3" eb="5">
      <t>ショウシャ</t>
    </rPh>
    <phoneticPr fontId="3"/>
  </si>
  <si>
    <t>Ｂ－②勝者</t>
    <rPh sb="3" eb="5">
      <t>ショウシャ</t>
    </rPh>
    <phoneticPr fontId="3"/>
  </si>
  <si>
    <t>Ａ－②勝者</t>
    <rPh sb="3" eb="5">
      <t>ショウシャ</t>
    </rPh>
    <phoneticPr fontId="3"/>
  </si>
  <si>
    <t>Ａ－③勝者</t>
    <rPh sb="3" eb="5">
      <t>ショウシャ</t>
    </rPh>
    <phoneticPr fontId="3"/>
  </si>
  <si>
    <t>Ｂ－③勝者</t>
    <rPh sb="3" eb="5">
      <t>ショウシャ</t>
    </rPh>
    <phoneticPr fontId="3"/>
  </si>
  <si>
    <t>Ａ－①敗者</t>
    <rPh sb="3" eb="5">
      <t>ハイシャ</t>
    </rPh>
    <phoneticPr fontId="3"/>
  </si>
  <si>
    <t>Ｂ－①敗者</t>
    <rPh sb="3" eb="5">
      <t>ハイシャ</t>
    </rPh>
    <phoneticPr fontId="3"/>
  </si>
  <si>
    <t>Ａ－②敗者</t>
    <rPh sb="3" eb="5">
      <t>ハイシャ</t>
    </rPh>
    <phoneticPr fontId="3"/>
  </si>
  <si>
    <t>Ｂ－②敗者</t>
    <rPh sb="3" eb="5">
      <t>ハイシャ</t>
    </rPh>
    <phoneticPr fontId="3"/>
  </si>
  <si>
    <t>Ａ－③敗者</t>
    <rPh sb="3" eb="5">
      <t>ハイシャ</t>
    </rPh>
    <phoneticPr fontId="3"/>
  </si>
  <si>
    <t>Ｂ－③敗者</t>
    <rPh sb="3" eb="5">
      <t>ハイシャ</t>
    </rPh>
    <phoneticPr fontId="3"/>
  </si>
  <si>
    <t>Ｂ-②勝者</t>
    <rPh sb="3" eb="5">
      <t>ショウシャ</t>
    </rPh>
    <phoneticPr fontId="3"/>
  </si>
  <si>
    <t>Ｂ-③勝者</t>
    <rPh sb="3" eb="5">
      <t>ショウシャ</t>
    </rPh>
    <phoneticPr fontId="3"/>
  </si>
  <si>
    <t>Ｂ-①勝者</t>
    <rPh sb="3" eb="5">
      <t>ショウシャ</t>
    </rPh>
    <phoneticPr fontId="3"/>
  </si>
  <si>
    <t>Ｂ-②敗者</t>
    <rPh sb="3" eb="5">
      <t>ハイシャ</t>
    </rPh>
    <phoneticPr fontId="3"/>
  </si>
  <si>
    <t>Ｂ-③敗者</t>
    <rPh sb="3" eb="5">
      <t>ハイシャ</t>
    </rPh>
    <phoneticPr fontId="3"/>
  </si>
  <si>
    <t>Ｂ-①敗者</t>
    <rPh sb="3" eb="5">
      <t>ハイシャ</t>
    </rPh>
    <phoneticPr fontId="3"/>
  </si>
  <si>
    <t>①</t>
    <phoneticPr fontId="3"/>
  </si>
  <si>
    <t>②</t>
    <phoneticPr fontId="3"/>
  </si>
  <si>
    <t>③</t>
    <phoneticPr fontId="3"/>
  </si>
  <si>
    <t>④</t>
    <phoneticPr fontId="3"/>
  </si>
  <si>
    <t>⑥</t>
    <phoneticPr fontId="3"/>
  </si>
  <si>
    <t>⑤</t>
    <phoneticPr fontId="3"/>
  </si>
  <si>
    <t>※審判：対戦表の左側のチーム⇒主審・４ｔｈ、対戦表右側のチーム⇒副審</t>
    <rPh sb="1" eb="3">
      <t>シンパン</t>
    </rPh>
    <rPh sb="4" eb="6">
      <t>タイセン</t>
    </rPh>
    <rPh sb="6" eb="7">
      <t>ヒョウ</t>
    </rPh>
    <rPh sb="8" eb="9">
      <t>ヒダリ</t>
    </rPh>
    <rPh sb="9" eb="10">
      <t>ガワ</t>
    </rPh>
    <rPh sb="15" eb="17">
      <t>シュシン</t>
    </rPh>
    <rPh sb="22" eb="24">
      <t>タイセン</t>
    </rPh>
    <rPh sb="24" eb="25">
      <t>ヒョウ</t>
    </rPh>
    <rPh sb="25" eb="26">
      <t>ミギ</t>
    </rPh>
    <rPh sb="26" eb="27">
      <t>ガワ</t>
    </rPh>
    <rPh sb="32" eb="34">
      <t>フクシン</t>
    </rPh>
    <phoneticPr fontId="3"/>
  </si>
  <si>
    <t>少女　順位トーナメント</t>
    <rPh sb="3" eb="5">
      <t>ジュンイ</t>
    </rPh>
    <phoneticPr fontId="26"/>
  </si>
  <si>
    <t>①各チーム：試合３０分前までに、当該試合出場選手「登録」と「先発」欄に「○」を記入し、本部へ提出</t>
    <rPh sb="1" eb="2">
      <t>カク</t>
    </rPh>
    <rPh sb="6" eb="8">
      <t>シアイ</t>
    </rPh>
    <rPh sb="10" eb="11">
      <t>フン</t>
    </rPh>
    <rPh sb="11" eb="12">
      <t>マエ</t>
    </rPh>
    <rPh sb="16" eb="18">
      <t>トウガイ</t>
    </rPh>
    <rPh sb="18" eb="20">
      <t>シアイ</t>
    </rPh>
    <rPh sb="20" eb="22">
      <t>シュツジョウ</t>
    </rPh>
    <rPh sb="22" eb="24">
      <t>センシュ</t>
    </rPh>
    <rPh sb="25" eb="27">
      <t>トウロク</t>
    </rPh>
    <rPh sb="30" eb="32">
      <t>センパツ</t>
    </rPh>
    <rPh sb="33" eb="34">
      <t>ラン</t>
    </rPh>
    <rPh sb="39" eb="41">
      <t>キニュウ</t>
    </rPh>
    <rPh sb="43" eb="45">
      <t>ホンブ</t>
    </rPh>
    <rPh sb="46" eb="48">
      <t>テイシュツ</t>
    </rPh>
    <phoneticPr fontId="3"/>
  </si>
  <si>
    <t>惣右衛門近隣臨時駐車場（協力企業　株式会社　ピアット様　敷地内駐車場）　</t>
    <rPh sb="0" eb="4">
      <t>ソウエモン</t>
    </rPh>
    <rPh sb="4" eb="6">
      <t>キンリン</t>
    </rPh>
    <rPh sb="6" eb="8">
      <t>リンジ</t>
    </rPh>
    <rPh sb="8" eb="11">
      <t>チュウシャジョウ</t>
    </rPh>
    <rPh sb="12" eb="14">
      <t>キョウリョク</t>
    </rPh>
    <rPh sb="14" eb="16">
      <t>キギョウ</t>
    </rPh>
    <rPh sb="17" eb="21">
      <t>カブシキガイシャ</t>
    </rPh>
    <rPh sb="26" eb="27">
      <t>サマ</t>
    </rPh>
    <rPh sb="28" eb="30">
      <t>シキチ</t>
    </rPh>
    <rPh sb="30" eb="31">
      <t>ナイ</t>
    </rPh>
    <rPh sb="31" eb="34">
      <t>チュウシャジョウ</t>
    </rPh>
    <phoneticPr fontId="10"/>
  </si>
  <si>
    <t>○</t>
    <phoneticPr fontId="10"/>
  </si>
  <si>
    <t>歩道</t>
    <rPh sb="0" eb="2">
      <t>ホドウ</t>
    </rPh>
    <phoneticPr fontId="10"/>
  </si>
  <si>
    <t>「</t>
    <phoneticPr fontId="10"/>
  </si>
  <si>
    <t>　　※注意事項※</t>
    <rPh sb="3" eb="5">
      <t>チュウイ</t>
    </rPh>
    <rPh sb="5" eb="7">
      <t>ジコウ</t>
    </rPh>
    <phoneticPr fontId="10"/>
  </si>
  <si>
    <t>　　★駐車場内は、禁煙です★</t>
    <rPh sb="3" eb="6">
      <t>チュウシャジョウ</t>
    </rPh>
    <rPh sb="6" eb="7">
      <t>ナイ</t>
    </rPh>
    <rPh sb="9" eb="11">
      <t>キンエン</t>
    </rPh>
    <phoneticPr fontId="10"/>
  </si>
  <si>
    <t>　　・入り口付近に右記のようなロープが張ってあります。</t>
    <rPh sb="3" eb="4">
      <t>イ</t>
    </rPh>
    <rPh sb="5" eb="6">
      <t>グチ</t>
    </rPh>
    <rPh sb="6" eb="8">
      <t>フキン</t>
    </rPh>
    <rPh sb="9" eb="11">
      <t>ウキ</t>
    </rPh>
    <rPh sb="19" eb="20">
      <t>ハ</t>
    </rPh>
    <phoneticPr fontId="10"/>
  </si>
  <si>
    <t>　　駐車した際また駐車場より出る場合は、必ず元のように</t>
    <rPh sb="2" eb="4">
      <t>チュウシャ</t>
    </rPh>
    <rPh sb="6" eb="7">
      <t>サイ</t>
    </rPh>
    <rPh sb="9" eb="11">
      <t>チュウシャ</t>
    </rPh>
    <rPh sb="11" eb="12">
      <t>ジョウ</t>
    </rPh>
    <rPh sb="14" eb="15">
      <t>デ</t>
    </rPh>
    <rPh sb="16" eb="18">
      <t>バアイ</t>
    </rPh>
    <rPh sb="20" eb="21">
      <t>カナラ</t>
    </rPh>
    <rPh sb="22" eb="23">
      <t>モト</t>
    </rPh>
    <phoneticPr fontId="10"/>
  </si>
  <si>
    <t>　　ロープを戻してください。</t>
    <rPh sb="6" eb="7">
      <t>モド</t>
    </rPh>
    <phoneticPr fontId="10"/>
  </si>
  <si>
    <t>　　・駐車をする際は、フロントガラスに駐車証を置いてください。</t>
    <rPh sb="3" eb="5">
      <t>チュウシャ</t>
    </rPh>
    <rPh sb="8" eb="9">
      <t>サイ</t>
    </rPh>
    <rPh sb="19" eb="21">
      <t>チュウシャ</t>
    </rPh>
    <rPh sb="21" eb="22">
      <t>ショウ</t>
    </rPh>
    <rPh sb="23" eb="24">
      <t>オ</t>
    </rPh>
    <phoneticPr fontId="10"/>
  </si>
  <si>
    <t>　　・駐車場での会話などは慎むようにお願いします。</t>
    <rPh sb="3" eb="5">
      <t>チュウシャ</t>
    </rPh>
    <rPh sb="5" eb="6">
      <t>ジョウ</t>
    </rPh>
    <rPh sb="8" eb="10">
      <t>カイワ</t>
    </rPh>
    <rPh sb="13" eb="14">
      <t>ツツシ</t>
    </rPh>
    <rPh sb="19" eb="20">
      <t>ネガ</t>
    </rPh>
    <phoneticPr fontId="10"/>
  </si>
  <si>
    <t>　　・ゴミなどは、捨てないようにお願いします。</t>
    <rPh sb="9" eb="10">
      <t>ス</t>
    </rPh>
    <rPh sb="17" eb="18">
      <t>ネガ</t>
    </rPh>
    <phoneticPr fontId="10"/>
  </si>
  <si>
    <t>　　ピアット様のご好意で貸していただいている場所です。迷惑にならないように使用してください。</t>
    <rPh sb="6" eb="7">
      <t>サマ</t>
    </rPh>
    <rPh sb="9" eb="11">
      <t>コウイ</t>
    </rPh>
    <rPh sb="12" eb="13">
      <t>カ</t>
    </rPh>
    <rPh sb="22" eb="24">
      <t>バショ</t>
    </rPh>
    <rPh sb="27" eb="29">
      <t>メイワク</t>
    </rPh>
    <rPh sb="37" eb="39">
      <t>シヨウ</t>
    </rPh>
    <phoneticPr fontId="10"/>
  </si>
  <si>
    <t>坂　井　　克　彦</t>
    <rPh sb="0" eb="1">
      <t>サカ</t>
    </rPh>
    <rPh sb="2" eb="3">
      <t>イ</t>
    </rPh>
    <rPh sb="5" eb="6">
      <t>カツ</t>
    </rPh>
    <rPh sb="7" eb="8">
      <t>ヒコ</t>
    </rPh>
    <phoneticPr fontId="3"/>
  </si>
  <si>
    <t>　　江東区少年サッカー連盟　技術部長</t>
    <rPh sb="5" eb="7">
      <t>ショウネン</t>
    </rPh>
    <rPh sb="14" eb="16">
      <t>ギジュツ</t>
    </rPh>
    <rPh sb="16" eb="18">
      <t>ブチョウ</t>
    </rPh>
    <phoneticPr fontId="3"/>
  </si>
  <si>
    <t>田　中  　治　夫</t>
    <rPh sb="0" eb="1">
      <t>タ</t>
    </rPh>
    <rPh sb="2" eb="3">
      <t>ナカ</t>
    </rPh>
    <rPh sb="6" eb="7">
      <t>オサム</t>
    </rPh>
    <rPh sb="8" eb="9">
      <t>オット</t>
    </rPh>
    <phoneticPr fontId="10"/>
  </si>
  <si>
    <t>　　戸田市サッカー協会副会長（少女選抜　監督）</t>
    <rPh sb="2" eb="5">
      <t>トダシ</t>
    </rPh>
    <rPh sb="9" eb="11">
      <t>キョウカイ</t>
    </rPh>
    <rPh sb="11" eb="14">
      <t>フクカイチョウ</t>
    </rPh>
    <rPh sb="15" eb="17">
      <t>ショウジョ</t>
    </rPh>
    <rPh sb="17" eb="19">
      <t>センバツ</t>
    </rPh>
    <rPh sb="20" eb="22">
      <t>カントク</t>
    </rPh>
    <phoneticPr fontId="3"/>
  </si>
  <si>
    <t>小　林　　宏　年</t>
    <rPh sb="0" eb="1">
      <t>ショウ</t>
    </rPh>
    <rPh sb="2" eb="3">
      <t>ハヤシ</t>
    </rPh>
    <rPh sb="5" eb="6">
      <t>ヒロシ</t>
    </rPh>
    <rPh sb="7" eb="8">
      <t>トシ</t>
    </rPh>
    <phoneticPr fontId="10"/>
  </si>
  <si>
    <t>　　戸田市少女選抜　事務局</t>
    <rPh sb="2" eb="5">
      <t>トダシ</t>
    </rPh>
    <rPh sb="5" eb="7">
      <t>ショウジョ</t>
    </rPh>
    <rPh sb="7" eb="9">
      <t>センバツ</t>
    </rPh>
    <rPh sb="10" eb="13">
      <t>ジムキョク</t>
    </rPh>
    <phoneticPr fontId="3"/>
  </si>
  <si>
    <t>市　村　　卓　也</t>
    <rPh sb="0" eb="1">
      <t>シ</t>
    </rPh>
    <rPh sb="2" eb="3">
      <t>ムラ</t>
    </rPh>
    <rPh sb="5" eb="6">
      <t>タク</t>
    </rPh>
    <rPh sb="7" eb="8">
      <t>ナリ</t>
    </rPh>
    <phoneticPr fontId="10"/>
  </si>
  <si>
    <t>　　戸田市少年サッカー連盟　事務局</t>
    <rPh sb="2" eb="5">
      <t>トダシ</t>
    </rPh>
    <rPh sb="5" eb="7">
      <t>ショウネン</t>
    </rPh>
    <rPh sb="11" eb="13">
      <t>レンメイ</t>
    </rPh>
    <rPh sb="14" eb="17">
      <t>ジムキョク</t>
    </rPh>
    <phoneticPr fontId="3"/>
  </si>
  <si>
    <t>田　中 　　　　猛</t>
    <phoneticPr fontId="3"/>
  </si>
  <si>
    <t>芦　埜 　　　　茂</t>
    <phoneticPr fontId="3"/>
  </si>
  <si>
    <t>小　林 　　　　茂</t>
    <phoneticPr fontId="3"/>
  </si>
  <si>
    <t>村　田　 　　　明</t>
    <rPh sb="0" eb="1">
      <t>ムラ</t>
    </rPh>
    <rPh sb="2" eb="3">
      <t>タ</t>
    </rPh>
    <rPh sb="8" eb="9">
      <t>アキラ</t>
    </rPh>
    <phoneticPr fontId="3"/>
  </si>
  <si>
    <t>荒 川 区</t>
    <rPh sb="0" eb="1">
      <t>アラ</t>
    </rPh>
    <rPh sb="2" eb="3">
      <t>カワ</t>
    </rPh>
    <rPh sb="4" eb="5">
      <t>ク</t>
    </rPh>
    <phoneticPr fontId="10"/>
  </si>
  <si>
    <t>・駐車台数が5台以上の場合は事前に連絡必要</t>
    <rPh sb="1" eb="3">
      <t>チュウシャ</t>
    </rPh>
    <rPh sb="3" eb="4">
      <t>ダイ</t>
    </rPh>
    <rPh sb="4" eb="5">
      <t>スウ</t>
    </rPh>
    <rPh sb="7" eb="8">
      <t>ダイ</t>
    </rPh>
    <rPh sb="8" eb="10">
      <t>イジョウ</t>
    </rPh>
    <rPh sb="11" eb="13">
      <t>バアイ</t>
    </rPh>
    <rPh sb="14" eb="16">
      <t>ジゼン</t>
    </rPh>
    <rPh sb="17" eb="19">
      <t>レンラク</t>
    </rPh>
    <rPh sb="19" eb="21">
      <t>ヒツヨウ</t>
    </rPh>
    <phoneticPr fontId="10"/>
  </si>
  <si>
    <t>　　川口市　田村090-3002-4405</t>
    <rPh sb="2" eb="4">
      <t>カワグチ</t>
    </rPh>
    <rPh sb="4" eb="5">
      <t>シ</t>
    </rPh>
    <rPh sb="6" eb="8">
      <t>タムラ</t>
    </rPh>
    <phoneticPr fontId="10"/>
  </si>
  <si>
    <t>1ﾁｰﾑ5台</t>
    <rPh sb="5" eb="6">
      <t>ダイ</t>
    </rPh>
    <phoneticPr fontId="10"/>
  </si>
  <si>
    <t>N</t>
    <phoneticPr fontId="3"/>
  </si>
  <si>
    <t>-</t>
    <phoneticPr fontId="3"/>
  </si>
  <si>
    <t>豊島区</t>
    <rPh sb="0" eb="3">
      <t>トシマク</t>
    </rPh>
    <phoneticPr fontId="3"/>
  </si>
  <si>
    <t>文京区</t>
    <rPh sb="0" eb="3">
      <t>ブンキョウク</t>
    </rPh>
    <phoneticPr fontId="3"/>
  </si>
  <si>
    <t>第２２回　荒川クリエーション少年少女サッカー大会　役員</t>
    <phoneticPr fontId="3"/>
  </si>
  <si>
    <t>第２２回 荒川クリエーション少年少女サッカー大会　【少年用】</t>
    <rPh sb="26" eb="29">
      <t>ショウネンヨウ</t>
    </rPh>
    <phoneticPr fontId="26"/>
  </si>
  <si>
    <t>第２２回 荒川クリエーション少年少女サッカー大会　【少女用】</t>
    <rPh sb="26" eb="28">
      <t>ショウジョ</t>
    </rPh>
    <rPh sb="28" eb="29">
      <t>ヨウ</t>
    </rPh>
    <phoneticPr fontId="26"/>
  </si>
  <si>
    <t>Ｇ－Ａ１</t>
    <phoneticPr fontId="3"/>
  </si>
  <si>
    <t>Ｇ－Ｂ１</t>
    <phoneticPr fontId="3"/>
  </si>
  <si>
    <t>Ｇ－Ｃ１</t>
    <phoneticPr fontId="3"/>
  </si>
  <si>
    <t>Ｇ－Ｄ１</t>
    <phoneticPr fontId="3"/>
  </si>
  <si>
    <t>Ｇ－Ａ２</t>
    <phoneticPr fontId="3"/>
  </si>
  <si>
    <t>Ｇ－Ｂ２</t>
    <phoneticPr fontId="3"/>
  </si>
  <si>
    <t>Ｇ－Ｃ２</t>
    <phoneticPr fontId="3"/>
  </si>
  <si>
    <t>Ｇ－Ｄ２</t>
    <phoneticPr fontId="3"/>
  </si>
  <si>
    <t>Ｇ－Ａ３</t>
    <phoneticPr fontId="3"/>
  </si>
  <si>
    <t>Ｇ－Ｂ３</t>
    <phoneticPr fontId="3"/>
  </si>
  <si>
    <t>Ｇ－Ｃ３</t>
    <phoneticPr fontId="3"/>
  </si>
  <si>
    <t>Ｇ－Ｄ３</t>
    <phoneticPr fontId="3"/>
  </si>
  <si>
    <t>Ｇ－Ａ４</t>
    <phoneticPr fontId="3"/>
  </si>
  <si>
    <t>Ｇ－Ｂ４</t>
    <phoneticPr fontId="3"/>
  </si>
  <si>
    <t>Ｇ－Ｃ４</t>
    <phoneticPr fontId="3"/>
  </si>
  <si>
    <t>Ｇ－Ｄ４</t>
    <phoneticPr fontId="3"/>
  </si>
  <si>
    <t>グループＡ</t>
    <phoneticPr fontId="3"/>
  </si>
  <si>
    <t>グループＢ</t>
    <phoneticPr fontId="3"/>
  </si>
  <si>
    <t>グループＣ</t>
    <phoneticPr fontId="3"/>
  </si>
  <si>
    <t>グループＤ</t>
    <phoneticPr fontId="3"/>
  </si>
  <si>
    <t>グループＡ　３位</t>
    <rPh sb="7" eb="8">
      <t>イ</t>
    </rPh>
    <phoneticPr fontId="3"/>
  </si>
  <si>
    <t>グループＢ　３位</t>
    <rPh sb="7" eb="8">
      <t>イ</t>
    </rPh>
    <phoneticPr fontId="3"/>
  </si>
  <si>
    <t>グループＡ　２位</t>
    <rPh sb="7" eb="8">
      <t>イ</t>
    </rPh>
    <phoneticPr fontId="3"/>
  </si>
  <si>
    <t>グループＢ　２位</t>
    <rPh sb="7" eb="8">
      <t>イ</t>
    </rPh>
    <phoneticPr fontId="3"/>
  </si>
  <si>
    <t>グループＡ　１位</t>
    <rPh sb="7" eb="8">
      <t>イ</t>
    </rPh>
    <phoneticPr fontId="3"/>
  </si>
  <si>
    <t>グループＢ　１位</t>
    <rPh sb="7" eb="8">
      <t>イ</t>
    </rPh>
    <phoneticPr fontId="3"/>
  </si>
  <si>
    <t>グループＣ　３位</t>
    <rPh sb="7" eb="8">
      <t>イ</t>
    </rPh>
    <phoneticPr fontId="3"/>
  </si>
  <si>
    <t>グループＣ　２位</t>
    <rPh sb="7" eb="8">
      <t>イ</t>
    </rPh>
    <phoneticPr fontId="3"/>
  </si>
  <si>
    <t>グループＣ　１位</t>
    <rPh sb="7" eb="8">
      <t>イ</t>
    </rPh>
    <phoneticPr fontId="3"/>
  </si>
  <si>
    <t>グループＤ　３位</t>
    <rPh sb="7" eb="8">
      <t>イ</t>
    </rPh>
    <phoneticPr fontId="3"/>
  </si>
  <si>
    <t>グループＤ　２位</t>
    <rPh sb="7" eb="8">
      <t>イ</t>
    </rPh>
    <phoneticPr fontId="3"/>
  </si>
  <si>
    <t>グループＤ　１位</t>
    <rPh sb="7" eb="8">
      <t>イ</t>
    </rPh>
    <phoneticPr fontId="3"/>
  </si>
  <si>
    <t>　９:００～９:４５</t>
    <phoneticPr fontId="3"/>
  </si>
  <si>
    <t>１０:００～１０:４５</t>
    <phoneticPr fontId="3"/>
  </si>
  <si>
    <t>１１:００～１１:４５</t>
    <phoneticPr fontId="3"/>
  </si>
  <si>
    <t>１２:００～１２:４５</t>
    <phoneticPr fontId="3"/>
  </si>
  <si>
    <t>１３:００～１３:４５</t>
    <phoneticPr fontId="3"/>
  </si>
  <si>
    <t>１４:００～１４:４５</t>
    <phoneticPr fontId="3"/>
  </si>
  <si>
    <t>第 ２２ 回</t>
    <rPh sb="0" eb="1">
      <t>ダイ</t>
    </rPh>
    <rPh sb="5" eb="6">
      <t>カイ</t>
    </rPh>
    <phoneticPr fontId="3"/>
  </si>
  <si>
    <t>惣右衛門公園サッカー場</t>
    <rPh sb="4" eb="6">
      <t>コウエン</t>
    </rPh>
    <rPh sb="10" eb="11">
      <t>ジョウ</t>
    </rPh>
    <phoneticPr fontId="10"/>
  </si>
  <si>
    <t>惣右衛門公園サッカー場　A面</t>
    <rPh sb="4" eb="6">
      <t>コウエン</t>
    </rPh>
    <rPh sb="10" eb="11">
      <t>バ</t>
    </rPh>
    <rPh sb="13" eb="14">
      <t>メン</t>
    </rPh>
    <phoneticPr fontId="10"/>
  </si>
  <si>
    <t>惣右衛門公園サッカー場　B面</t>
    <rPh sb="0" eb="4">
      <t>ソウウエモン</t>
    </rPh>
    <rPh sb="4" eb="6">
      <t>コウエン</t>
    </rPh>
    <rPh sb="10" eb="11">
      <t>バ</t>
    </rPh>
    <rPh sb="13" eb="14">
      <t>メン</t>
    </rPh>
    <phoneticPr fontId="10"/>
  </si>
  <si>
    <t>荒川クリエーション少年少女サッカー大会開催記録</t>
    <rPh sb="0" eb="2">
      <t>アラカワ</t>
    </rPh>
    <rPh sb="9" eb="13">
      <t>ショウネンショウジョ</t>
    </rPh>
    <rPh sb="17" eb="19">
      <t>タイカイ</t>
    </rPh>
    <rPh sb="19" eb="21">
      <t>カイサイ</t>
    </rPh>
    <rPh sb="21" eb="23">
      <t>キロク</t>
    </rPh>
    <phoneticPr fontId="95"/>
  </si>
  <si>
    <t>開催</t>
    <rPh sb="0" eb="2">
      <t>カイサイ</t>
    </rPh>
    <phoneticPr fontId="95"/>
  </si>
  <si>
    <t>幹事
市区</t>
    <rPh sb="0" eb="2">
      <t>カンジ</t>
    </rPh>
    <rPh sb="3" eb="5">
      <t>シク</t>
    </rPh>
    <phoneticPr fontId="95"/>
  </si>
  <si>
    <t>開催会場</t>
    <rPh sb="0" eb="2">
      <t>カイサイ</t>
    </rPh>
    <rPh sb="2" eb="4">
      <t>カイジョウ</t>
    </rPh>
    <phoneticPr fontId="95"/>
  </si>
  <si>
    <t>チーム数</t>
    <rPh sb="3" eb="4">
      <t>スウ</t>
    </rPh>
    <phoneticPr fontId="95"/>
  </si>
  <si>
    <t>成績</t>
    <rPh sb="0" eb="2">
      <t>セイセキ</t>
    </rPh>
    <phoneticPr fontId="95"/>
  </si>
  <si>
    <t>特記事項</t>
    <rPh sb="0" eb="2">
      <t>トッキ</t>
    </rPh>
    <rPh sb="2" eb="4">
      <t>ジコウ</t>
    </rPh>
    <phoneticPr fontId="95"/>
  </si>
  <si>
    <t>回</t>
    <rPh sb="0" eb="1">
      <t>カイ</t>
    </rPh>
    <phoneticPr fontId="95"/>
  </si>
  <si>
    <t>年</t>
    <rPh sb="0" eb="1">
      <t>ネン</t>
    </rPh>
    <phoneticPr fontId="95"/>
  </si>
  <si>
    <t>月/日</t>
    <rPh sb="0" eb="1">
      <t>ツキ</t>
    </rPh>
    <rPh sb="2" eb="3">
      <t>ヒ</t>
    </rPh>
    <phoneticPr fontId="95"/>
  </si>
  <si>
    <t>少年</t>
    <rPh sb="0" eb="2">
      <t>ショウネン</t>
    </rPh>
    <phoneticPr fontId="95"/>
  </si>
  <si>
    <t>少女</t>
    <rPh sb="0" eb="2">
      <t>ショウジョ</t>
    </rPh>
    <phoneticPr fontId="95"/>
  </si>
  <si>
    <t>11/11
11/25</t>
    <phoneticPr fontId="95"/>
  </si>
  <si>
    <t>足立区
荒川区</t>
    <rPh sb="0" eb="3">
      <t>アダチク</t>
    </rPh>
    <phoneticPr fontId="95"/>
  </si>
  <si>
    <t>足立区鹿浜緑地球技場</t>
    <rPh sb="0" eb="3">
      <t>アダチク</t>
    </rPh>
    <rPh sb="3" eb="5">
      <t>シカハマ</t>
    </rPh>
    <rPh sb="5" eb="7">
      <t>リョクチ</t>
    </rPh>
    <rPh sb="7" eb="10">
      <t>キュウギジョウ</t>
    </rPh>
    <phoneticPr fontId="95"/>
  </si>
  <si>
    <t>少年:12</t>
    <rPh sb="0" eb="2">
      <t>ショウネン</t>
    </rPh>
    <phoneticPr fontId="95"/>
  </si>
  <si>
    <t>優　勝:川口イレブンスター
準優勝:江東選抜</t>
    <rPh sb="0" eb="1">
      <t>ユウ</t>
    </rPh>
    <rPh sb="2" eb="3">
      <t>カ</t>
    </rPh>
    <rPh sb="14" eb="17">
      <t>ジュンユウショウ</t>
    </rPh>
    <phoneticPr fontId="95"/>
  </si>
  <si>
    <t>11/23
12/14</t>
    <phoneticPr fontId="95"/>
  </si>
  <si>
    <t>川口市
戸田市</t>
    <rPh sb="0" eb="3">
      <t>カワグチシ</t>
    </rPh>
    <phoneticPr fontId="95"/>
  </si>
  <si>
    <t>川口市河原町グランド</t>
    <rPh sb="0" eb="3">
      <t>カワグチシ</t>
    </rPh>
    <rPh sb="3" eb="6">
      <t>カワラマチ</t>
    </rPh>
    <phoneticPr fontId="95"/>
  </si>
  <si>
    <t>優　勝:葛飾選抜
準優勝:江東区選抜</t>
    <rPh sb="0" eb="1">
      <t>ユウ</t>
    </rPh>
    <rPh sb="2" eb="3">
      <t>カ</t>
    </rPh>
    <rPh sb="9" eb="12">
      <t>ジュンユウショウ</t>
    </rPh>
    <phoneticPr fontId="95"/>
  </si>
  <si>
    <t>11/  8
11/22</t>
    <phoneticPr fontId="95"/>
  </si>
  <si>
    <t>墨田区
葛飾区</t>
    <rPh sb="0" eb="3">
      <t>スミダク</t>
    </rPh>
    <phoneticPr fontId="95"/>
  </si>
  <si>
    <t>葛飾区荒川第一球技場</t>
    <rPh sb="0" eb="3">
      <t>カツシカク</t>
    </rPh>
    <rPh sb="3" eb="5">
      <t>アラカワ</t>
    </rPh>
    <rPh sb="5" eb="7">
      <t>ダイイチ</t>
    </rPh>
    <rPh sb="7" eb="10">
      <t>キュウギジョウ</t>
    </rPh>
    <phoneticPr fontId="95"/>
  </si>
  <si>
    <t>優　勝:葛飾FC
準優勝:江東選抜</t>
    <rPh sb="0" eb="1">
      <t>ユウ</t>
    </rPh>
    <rPh sb="2" eb="3">
      <t>カ</t>
    </rPh>
    <rPh sb="9" eb="12">
      <t>ジュンユウショウ</t>
    </rPh>
    <phoneticPr fontId="95"/>
  </si>
  <si>
    <t>11/14
11/28</t>
    <phoneticPr fontId="95"/>
  </si>
  <si>
    <t>板橋区
北区</t>
    <rPh sb="0" eb="3">
      <t>イタバシク</t>
    </rPh>
    <phoneticPr fontId="95"/>
  </si>
  <si>
    <t>板橋区荒川戸田橋緑地サッカー場</t>
    <rPh sb="0" eb="3">
      <t>イタバシク</t>
    </rPh>
    <rPh sb="3" eb="5">
      <t>アラカワ</t>
    </rPh>
    <rPh sb="5" eb="7">
      <t>トダ</t>
    </rPh>
    <rPh sb="7" eb="8">
      <t>バシ</t>
    </rPh>
    <rPh sb="8" eb="10">
      <t>リョクチ</t>
    </rPh>
    <rPh sb="14" eb="15">
      <t>ジョウ</t>
    </rPh>
    <phoneticPr fontId="95"/>
  </si>
  <si>
    <t>少年:16
少女:6</t>
    <rPh sb="0" eb="2">
      <t>ショウネン</t>
    </rPh>
    <rPh sb="6" eb="8">
      <t>ショウジョ</t>
    </rPh>
    <phoneticPr fontId="95"/>
  </si>
  <si>
    <t>優　勝:墨田区A
準優勝:戸田JSC</t>
    <rPh sb="0" eb="1">
      <t>ユウ</t>
    </rPh>
    <rPh sb="2" eb="3">
      <t>カ</t>
    </rPh>
    <rPh sb="9" eb="12">
      <t>ジュンユウショウ</t>
    </rPh>
    <phoneticPr fontId="95"/>
  </si>
  <si>
    <t>優　勝:戸田ガールズ
準優勝:板橋トレセンレディース</t>
    <rPh sb="0" eb="1">
      <t>ユウ</t>
    </rPh>
    <rPh sb="2" eb="3">
      <t>カ</t>
    </rPh>
    <rPh sb="11" eb="14">
      <t>ジュンユウショウ</t>
    </rPh>
    <phoneticPr fontId="95"/>
  </si>
  <si>
    <t>11/13
11/27</t>
    <phoneticPr fontId="95"/>
  </si>
  <si>
    <t>江戸川区
江東区</t>
    <rPh sb="0" eb="4">
      <t>エドガワク</t>
    </rPh>
    <phoneticPr fontId="95"/>
  </si>
  <si>
    <t>足立区鹿浜緑地球技場
川口市河原町グランド</t>
    <rPh sb="0" eb="3">
      <t>アダチク</t>
    </rPh>
    <rPh sb="3" eb="5">
      <t>シカハマ</t>
    </rPh>
    <rPh sb="5" eb="7">
      <t>リョクチ</t>
    </rPh>
    <rPh sb="7" eb="10">
      <t>キュウギジョウ</t>
    </rPh>
    <rPh sb="11" eb="14">
      <t>カワグチシ</t>
    </rPh>
    <rPh sb="14" eb="17">
      <t>カワラマチ</t>
    </rPh>
    <phoneticPr fontId="95"/>
  </si>
  <si>
    <t>少年:12
少女:8</t>
    <rPh sb="0" eb="2">
      <t>ショウネン</t>
    </rPh>
    <rPh sb="6" eb="8">
      <t>ショウジョ</t>
    </rPh>
    <phoneticPr fontId="95"/>
  </si>
  <si>
    <t>優　勝:戸田JSC
準優勝:北区選抜</t>
    <rPh sb="0" eb="1">
      <t>ユウ</t>
    </rPh>
    <rPh sb="2" eb="3">
      <t>カ</t>
    </rPh>
    <rPh sb="4" eb="6">
      <t>トダ</t>
    </rPh>
    <rPh sb="10" eb="13">
      <t>ジュンユウショウ</t>
    </rPh>
    <rPh sb="14" eb="16">
      <t>キタク</t>
    </rPh>
    <rPh sb="16" eb="18">
      <t>センバツ</t>
    </rPh>
    <phoneticPr fontId="95"/>
  </si>
  <si>
    <t>優　勝:葛飾選抜
準優勝:板橋女子トレセン</t>
    <rPh sb="0" eb="1">
      <t>ユウ</t>
    </rPh>
    <rPh sb="2" eb="3">
      <t>カ</t>
    </rPh>
    <rPh sb="4" eb="6">
      <t>カツシカ</t>
    </rPh>
    <rPh sb="6" eb="8">
      <t>センバツ</t>
    </rPh>
    <rPh sb="9" eb="12">
      <t>ジュンユウショウ</t>
    </rPh>
    <rPh sb="13" eb="15">
      <t>イタバシ</t>
    </rPh>
    <rPh sb="15" eb="17">
      <t>ジョシ</t>
    </rPh>
    <phoneticPr fontId="95"/>
  </si>
  <si>
    <t>11/11
11/25</t>
    <phoneticPr fontId="95"/>
  </si>
  <si>
    <t>優　勝:北区選抜
準優勝:板橋トレセン</t>
    <rPh sb="0" eb="1">
      <t>ユウ</t>
    </rPh>
    <rPh sb="2" eb="3">
      <t>カ</t>
    </rPh>
    <rPh sb="4" eb="6">
      <t>キタク</t>
    </rPh>
    <rPh sb="6" eb="8">
      <t>センバツ</t>
    </rPh>
    <rPh sb="9" eb="12">
      <t>ジュンユウショウ</t>
    </rPh>
    <rPh sb="13" eb="15">
      <t>イタバシ</t>
    </rPh>
    <phoneticPr fontId="95"/>
  </si>
  <si>
    <t>優　勝:板橋トレセンレディース
準優勝:北区女子選抜</t>
    <rPh sb="0" eb="1">
      <t>ユウ</t>
    </rPh>
    <rPh sb="2" eb="3">
      <t>カ</t>
    </rPh>
    <rPh sb="4" eb="6">
      <t>イタバシ</t>
    </rPh>
    <rPh sb="16" eb="19">
      <t>ジュンユウショウ</t>
    </rPh>
    <rPh sb="20" eb="22">
      <t>キタク</t>
    </rPh>
    <rPh sb="22" eb="24">
      <t>ジョシ</t>
    </rPh>
    <rPh sb="24" eb="26">
      <t>センバツ</t>
    </rPh>
    <phoneticPr fontId="95"/>
  </si>
  <si>
    <t>11/10
11/24</t>
    <phoneticPr fontId="95"/>
  </si>
  <si>
    <t>優　勝:江戸川トレセン
準優勝:墨田選抜</t>
    <rPh sb="0" eb="1">
      <t>ユウ</t>
    </rPh>
    <rPh sb="2" eb="3">
      <t>カ</t>
    </rPh>
    <rPh sb="4" eb="7">
      <t>エドガワ</t>
    </rPh>
    <rPh sb="12" eb="15">
      <t>ジュンユウショウ</t>
    </rPh>
    <rPh sb="16" eb="18">
      <t>スミダ</t>
    </rPh>
    <rPh sb="18" eb="20">
      <t>センバツ</t>
    </rPh>
    <phoneticPr fontId="95"/>
  </si>
  <si>
    <t>優　勝:北区女子選抜チェリーズ
準優勝:すみだFCガールズ</t>
    <rPh sb="0" eb="1">
      <t>ユウ</t>
    </rPh>
    <rPh sb="2" eb="3">
      <t>カ</t>
    </rPh>
    <rPh sb="4" eb="6">
      <t>キタク</t>
    </rPh>
    <rPh sb="6" eb="8">
      <t>ジョシ</t>
    </rPh>
    <rPh sb="8" eb="10">
      <t>センバツ</t>
    </rPh>
    <rPh sb="16" eb="19">
      <t>ジュンユウショウ</t>
    </rPh>
    <phoneticPr fontId="95"/>
  </si>
  <si>
    <t>11/  9
11/16</t>
    <phoneticPr fontId="95"/>
  </si>
  <si>
    <t>少年:16
少女:9</t>
    <rPh sb="0" eb="2">
      <t>ショウネン</t>
    </rPh>
    <rPh sb="6" eb="8">
      <t>ショウジョ</t>
    </rPh>
    <phoneticPr fontId="95"/>
  </si>
  <si>
    <t>優　勝:北区選抜A
準優勝:戸田市B</t>
    <rPh sb="0" eb="1">
      <t>ユウ</t>
    </rPh>
    <rPh sb="2" eb="3">
      <t>カ</t>
    </rPh>
    <rPh sb="4" eb="6">
      <t>キタク</t>
    </rPh>
    <rPh sb="6" eb="8">
      <t>センバツ</t>
    </rPh>
    <rPh sb="10" eb="13">
      <t>ジュンユウショウ</t>
    </rPh>
    <rPh sb="14" eb="17">
      <t>トダシ</t>
    </rPh>
    <phoneticPr fontId="95"/>
  </si>
  <si>
    <t>優　勝:板橋トレセンレディース
準優勝:足立FCレディース</t>
    <rPh sb="0" eb="1">
      <t>ユウ</t>
    </rPh>
    <rPh sb="2" eb="3">
      <t>カ</t>
    </rPh>
    <rPh sb="4" eb="6">
      <t>イタバシ</t>
    </rPh>
    <rPh sb="16" eb="19">
      <t>ジュンユウショウ</t>
    </rPh>
    <rPh sb="20" eb="22">
      <t>アダチ</t>
    </rPh>
    <phoneticPr fontId="95"/>
  </si>
  <si>
    <t>11/15
11/22</t>
    <phoneticPr fontId="95"/>
  </si>
  <si>
    <t>墨田区
葛飾区
台東区</t>
    <rPh sb="0" eb="3">
      <t>スミダク</t>
    </rPh>
    <rPh sb="8" eb="11">
      <t>タイトウク</t>
    </rPh>
    <phoneticPr fontId="95"/>
  </si>
  <si>
    <t>荒川区四ツ木橋緑地少年サッカー場
荒川小菅球技場/四ツ木橋球技場
木根川橋球技場</t>
    <rPh sb="0" eb="3">
      <t>アラカワク</t>
    </rPh>
    <rPh sb="3" eb="4">
      <t>ヨ</t>
    </rPh>
    <rPh sb="5" eb="6">
      <t>ギ</t>
    </rPh>
    <rPh sb="6" eb="7">
      <t>ハシ</t>
    </rPh>
    <rPh sb="7" eb="9">
      <t>リョクチ</t>
    </rPh>
    <rPh sb="9" eb="11">
      <t>ショウネン</t>
    </rPh>
    <rPh sb="15" eb="16">
      <t>バ</t>
    </rPh>
    <rPh sb="17" eb="19">
      <t>アラカワ</t>
    </rPh>
    <rPh sb="19" eb="21">
      <t>コスゲ</t>
    </rPh>
    <rPh sb="21" eb="23">
      <t>キュウギ</t>
    </rPh>
    <rPh sb="23" eb="24">
      <t>バ</t>
    </rPh>
    <rPh sb="25" eb="26">
      <t>ヨ</t>
    </rPh>
    <rPh sb="27" eb="28">
      <t>ギ</t>
    </rPh>
    <rPh sb="28" eb="29">
      <t>バシ</t>
    </rPh>
    <rPh sb="29" eb="32">
      <t>キュウギジョウ</t>
    </rPh>
    <rPh sb="33" eb="34">
      <t>キ</t>
    </rPh>
    <rPh sb="34" eb="35">
      <t>ネ</t>
    </rPh>
    <rPh sb="35" eb="37">
      <t>カワハシ</t>
    </rPh>
    <rPh sb="36" eb="37">
      <t>バシ</t>
    </rPh>
    <rPh sb="37" eb="40">
      <t>キュウギジョウ</t>
    </rPh>
    <phoneticPr fontId="95"/>
  </si>
  <si>
    <t>少年:18
少女:12</t>
    <rPh sb="0" eb="2">
      <t>ショウネン</t>
    </rPh>
    <rPh sb="6" eb="8">
      <t>ショウジョ</t>
    </rPh>
    <phoneticPr fontId="95"/>
  </si>
  <si>
    <t>優　勝:江戸川選抜
準優勝:北区選抜A</t>
    <rPh sb="0" eb="1">
      <t>ユウ</t>
    </rPh>
    <rPh sb="2" eb="3">
      <t>カ</t>
    </rPh>
    <rPh sb="4" eb="7">
      <t>エドガワ</t>
    </rPh>
    <rPh sb="7" eb="9">
      <t>センバツ</t>
    </rPh>
    <rPh sb="10" eb="13">
      <t>ジュンユウショウ</t>
    </rPh>
    <rPh sb="14" eb="16">
      <t>キタク</t>
    </rPh>
    <rPh sb="16" eb="18">
      <t>センバツ</t>
    </rPh>
    <phoneticPr fontId="95"/>
  </si>
  <si>
    <t>優　勝:戸田戸木南ボンバーズFC
準優勝:北区選抜A</t>
    <rPh sb="0" eb="1">
      <t>ユウ</t>
    </rPh>
    <rPh sb="2" eb="3">
      <t>カ</t>
    </rPh>
    <rPh sb="4" eb="6">
      <t>トダ</t>
    </rPh>
    <rPh sb="6" eb="7">
      <t>ト</t>
    </rPh>
    <rPh sb="7" eb="8">
      <t>キ</t>
    </rPh>
    <rPh sb="8" eb="9">
      <t>ナン</t>
    </rPh>
    <rPh sb="17" eb="20">
      <t>ジュンユウショウ</t>
    </rPh>
    <rPh sb="21" eb="23">
      <t>キタク</t>
    </rPh>
    <rPh sb="23" eb="25">
      <t>センバツ</t>
    </rPh>
    <phoneticPr fontId="95"/>
  </si>
  <si>
    <t>11/13
11/20</t>
    <phoneticPr fontId="95"/>
  </si>
  <si>
    <t>江東区
江戸川区</t>
    <rPh sb="0" eb="3">
      <t>コウトウク</t>
    </rPh>
    <rPh sb="4" eb="8">
      <t>エドガワク</t>
    </rPh>
    <phoneticPr fontId="95"/>
  </si>
  <si>
    <t>荒川区四ツ木橋緑地少年サッカー場
木根川橋球技場</t>
    <rPh sb="0" eb="3">
      <t>アラカワク</t>
    </rPh>
    <rPh sb="3" eb="4">
      <t>ヨ</t>
    </rPh>
    <rPh sb="5" eb="6">
      <t>ギ</t>
    </rPh>
    <rPh sb="6" eb="7">
      <t>ハシ</t>
    </rPh>
    <rPh sb="7" eb="9">
      <t>リョクチ</t>
    </rPh>
    <rPh sb="9" eb="11">
      <t>ショウネン</t>
    </rPh>
    <rPh sb="15" eb="16">
      <t>バ</t>
    </rPh>
    <rPh sb="17" eb="18">
      <t>キ</t>
    </rPh>
    <rPh sb="18" eb="19">
      <t>ネ</t>
    </rPh>
    <rPh sb="19" eb="21">
      <t>カワハシ</t>
    </rPh>
    <rPh sb="20" eb="21">
      <t>バシ</t>
    </rPh>
    <rPh sb="21" eb="24">
      <t>キュウギジョウ</t>
    </rPh>
    <phoneticPr fontId="95"/>
  </si>
  <si>
    <t>優　勝:江戸川U-12
準優勝:戸田市選抜</t>
    <rPh sb="0" eb="1">
      <t>ユウ</t>
    </rPh>
    <rPh sb="2" eb="3">
      <t>カ</t>
    </rPh>
    <rPh sb="4" eb="7">
      <t>エドガワ</t>
    </rPh>
    <rPh sb="12" eb="15">
      <t>ジュンユウショウ</t>
    </rPh>
    <rPh sb="16" eb="19">
      <t>トダシ</t>
    </rPh>
    <rPh sb="19" eb="21">
      <t>センバツ</t>
    </rPh>
    <phoneticPr fontId="95"/>
  </si>
  <si>
    <t>優　勝:荒川区選抜
準優勝:戸田戸木南ボンバーズFC</t>
    <rPh sb="0" eb="1">
      <t>ユウ</t>
    </rPh>
    <rPh sb="2" eb="3">
      <t>カ</t>
    </rPh>
    <rPh sb="4" eb="7">
      <t>アラカワク</t>
    </rPh>
    <rPh sb="7" eb="9">
      <t>センバツ</t>
    </rPh>
    <rPh sb="10" eb="13">
      <t>ジュンユウショウ</t>
    </rPh>
    <rPh sb="14" eb="16">
      <t>トダ</t>
    </rPh>
    <rPh sb="16" eb="17">
      <t>ト</t>
    </rPh>
    <rPh sb="17" eb="18">
      <t>キ</t>
    </rPh>
    <rPh sb="18" eb="19">
      <t>ナン</t>
    </rPh>
    <phoneticPr fontId="95"/>
  </si>
  <si>
    <t>11/12
11/19</t>
    <phoneticPr fontId="95"/>
  </si>
  <si>
    <t>足立区鹿浜橋緑地球技場
荒川区少年運動場</t>
    <rPh sb="0" eb="3">
      <t>アダチク</t>
    </rPh>
    <rPh sb="3" eb="5">
      <t>シカハマ</t>
    </rPh>
    <rPh sb="5" eb="6">
      <t>ハシ</t>
    </rPh>
    <rPh sb="6" eb="8">
      <t>リョクチ</t>
    </rPh>
    <rPh sb="8" eb="11">
      <t>キュウギジョウ</t>
    </rPh>
    <rPh sb="12" eb="15">
      <t>アラカワク</t>
    </rPh>
    <rPh sb="15" eb="17">
      <t>ショウネン</t>
    </rPh>
    <rPh sb="17" eb="20">
      <t>ウンドウジョウ</t>
    </rPh>
    <phoneticPr fontId="95"/>
  </si>
  <si>
    <t>少年:12
少女:9</t>
    <rPh sb="0" eb="2">
      <t>ショウネン</t>
    </rPh>
    <rPh sb="6" eb="8">
      <t>ショウジョ</t>
    </rPh>
    <phoneticPr fontId="95"/>
  </si>
  <si>
    <t>優　勝:北区トレセン
準優勝:板橋トレセンオレンジ</t>
    <rPh sb="0" eb="1">
      <t>ユウ</t>
    </rPh>
    <rPh sb="2" eb="3">
      <t>カ</t>
    </rPh>
    <rPh sb="4" eb="6">
      <t>キタク</t>
    </rPh>
    <rPh sb="11" eb="14">
      <t>ジュンユウショウ</t>
    </rPh>
    <rPh sb="15" eb="17">
      <t>イタバシ</t>
    </rPh>
    <phoneticPr fontId="95"/>
  </si>
  <si>
    <t>優　勝:戸田戸木南ボンバーズFC
準優勝:江戸川レディース</t>
    <rPh sb="0" eb="1">
      <t>ユウ</t>
    </rPh>
    <rPh sb="2" eb="3">
      <t>カ</t>
    </rPh>
    <rPh sb="4" eb="6">
      <t>トダ</t>
    </rPh>
    <rPh sb="6" eb="7">
      <t>ト</t>
    </rPh>
    <rPh sb="7" eb="8">
      <t>キ</t>
    </rPh>
    <rPh sb="8" eb="9">
      <t>ナン</t>
    </rPh>
    <rPh sb="17" eb="20">
      <t>ジュンユウショウ</t>
    </rPh>
    <rPh sb="21" eb="24">
      <t>エドガワ</t>
    </rPh>
    <phoneticPr fontId="95"/>
  </si>
  <si>
    <t>11/18
12/  2</t>
    <phoneticPr fontId="95"/>
  </si>
  <si>
    <t>少年:16
少女:8</t>
    <rPh sb="0" eb="2">
      <t>ショウネン</t>
    </rPh>
    <rPh sb="6" eb="8">
      <t>ショウジョ</t>
    </rPh>
    <phoneticPr fontId="95"/>
  </si>
  <si>
    <t>優　勝:板橋トレセンオレンジ
準優勝:板橋トレセンホワイト</t>
    <rPh sb="0" eb="1">
      <t>ユウ</t>
    </rPh>
    <rPh sb="2" eb="3">
      <t>カ</t>
    </rPh>
    <rPh sb="4" eb="6">
      <t>イタバシ</t>
    </rPh>
    <rPh sb="15" eb="18">
      <t>ジュンユウショウ</t>
    </rPh>
    <rPh sb="19" eb="21">
      <t>イタバシ</t>
    </rPh>
    <phoneticPr fontId="95"/>
  </si>
  <si>
    <t>優　勝:FC足立
準優勝:葛飾区選抜</t>
    <rPh sb="0" eb="1">
      <t>ユウ</t>
    </rPh>
    <rPh sb="2" eb="3">
      <t>カ</t>
    </rPh>
    <rPh sb="6" eb="8">
      <t>アダチ</t>
    </rPh>
    <rPh sb="9" eb="12">
      <t>ジュンユウショウ</t>
    </rPh>
    <rPh sb="13" eb="16">
      <t>カツシカク</t>
    </rPh>
    <rPh sb="16" eb="18">
      <t>センバツ</t>
    </rPh>
    <phoneticPr fontId="95"/>
  </si>
  <si>
    <t>11/24
12/  1</t>
    <phoneticPr fontId="95"/>
  </si>
  <si>
    <t>優　勝:北区トレセンA
準優勝:川口イレブンスター</t>
    <rPh sb="0" eb="1">
      <t>ユウ</t>
    </rPh>
    <rPh sb="2" eb="3">
      <t>カ</t>
    </rPh>
    <rPh sb="4" eb="6">
      <t>キタク</t>
    </rPh>
    <rPh sb="12" eb="15">
      <t>ジュンユウショウ</t>
    </rPh>
    <rPh sb="16" eb="18">
      <t>カワグチ</t>
    </rPh>
    <phoneticPr fontId="95"/>
  </si>
  <si>
    <t>優　勝:葛飾選抜
準優勝:FC足立</t>
    <rPh sb="0" eb="1">
      <t>ユウ</t>
    </rPh>
    <rPh sb="2" eb="3">
      <t>カ</t>
    </rPh>
    <rPh sb="4" eb="6">
      <t>カツシカ</t>
    </rPh>
    <rPh sb="6" eb="8">
      <t>センバツ</t>
    </rPh>
    <rPh sb="9" eb="12">
      <t>ジュンユウショウ</t>
    </rPh>
    <rPh sb="15" eb="17">
      <t>アダチ</t>
    </rPh>
    <phoneticPr fontId="95"/>
  </si>
  <si>
    <t>11/29
12/  6</t>
    <phoneticPr fontId="95"/>
  </si>
  <si>
    <t>墨田区
葛飾区
台東区</t>
    <rPh sb="0" eb="3">
      <t>スミダク</t>
    </rPh>
    <rPh sb="4" eb="7">
      <t>カツシカク</t>
    </rPh>
    <rPh sb="8" eb="11">
      <t>タイトウク</t>
    </rPh>
    <phoneticPr fontId="95"/>
  </si>
  <si>
    <t>少年:18
少女:9</t>
    <rPh sb="0" eb="2">
      <t>ショウネン</t>
    </rPh>
    <rPh sb="6" eb="8">
      <t>ショウジョ</t>
    </rPh>
    <phoneticPr fontId="95"/>
  </si>
  <si>
    <t>優　勝:江東区選抜
準優勝:江戸川トレセンU-12</t>
    <rPh sb="0" eb="1">
      <t>ユウ</t>
    </rPh>
    <rPh sb="2" eb="3">
      <t>カ</t>
    </rPh>
    <rPh sb="4" eb="7">
      <t>コウトウク</t>
    </rPh>
    <rPh sb="7" eb="9">
      <t>センバツ</t>
    </rPh>
    <rPh sb="10" eb="13">
      <t>ジュンユウショウ</t>
    </rPh>
    <rPh sb="14" eb="16">
      <t>エド</t>
    </rPh>
    <rPh sb="16" eb="17">
      <t>カワ</t>
    </rPh>
    <phoneticPr fontId="95"/>
  </si>
  <si>
    <t>優　勝:北区女子
準優勝:江戸川レディース</t>
    <rPh sb="0" eb="1">
      <t>ユウ</t>
    </rPh>
    <rPh sb="2" eb="3">
      <t>カ</t>
    </rPh>
    <rPh sb="4" eb="6">
      <t>キタク</t>
    </rPh>
    <rPh sb="6" eb="8">
      <t>ジョシ</t>
    </rPh>
    <rPh sb="9" eb="12">
      <t>ジュンユウショウ</t>
    </rPh>
    <rPh sb="13" eb="16">
      <t>エドガワ</t>
    </rPh>
    <phoneticPr fontId="95"/>
  </si>
  <si>
    <t>11/28
12/  5</t>
    <phoneticPr fontId="95"/>
  </si>
  <si>
    <t>優　勝:江戸川区U-12･Azul
準優勝:江戸川区U-12･Branco</t>
    <rPh sb="0" eb="1">
      <t>ユウ</t>
    </rPh>
    <rPh sb="2" eb="3">
      <t>カ</t>
    </rPh>
    <rPh sb="4" eb="8">
      <t>エドガワク</t>
    </rPh>
    <rPh sb="18" eb="21">
      <t>ジュンユウショウ</t>
    </rPh>
    <rPh sb="22" eb="26">
      <t>エドガワク</t>
    </rPh>
    <phoneticPr fontId="95"/>
  </si>
  <si>
    <t>優　勝:葛飾区女子選抜A
準優勝:江戸川レディース</t>
    <rPh sb="0" eb="1">
      <t>ユウ</t>
    </rPh>
    <rPh sb="2" eb="3">
      <t>カ</t>
    </rPh>
    <rPh sb="4" eb="7">
      <t>カツシカク</t>
    </rPh>
    <rPh sb="7" eb="9">
      <t>ジョシ</t>
    </rPh>
    <rPh sb="9" eb="11">
      <t>センバツ</t>
    </rPh>
    <rPh sb="13" eb="16">
      <t>ジュンユウショウ</t>
    </rPh>
    <rPh sb="17" eb="20">
      <t>エドガワ</t>
    </rPh>
    <phoneticPr fontId="95"/>
  </si>
  <si>
    <t>11/24
12/  1</t>
    <phoneticPr fontId="95"/>
  </si>
  <si>
    <t>足立区鹿浜橋緑地球技場
荒川区少年運動場
荒川区東尾久運動場</t>
    <rPh sb="0" eb="3">
      <t>アダチク</t>
    </rPh>
    <rPh sb="3" eb="5">
      <t>シカハマ</t>
    </rPh>
    <rPh sb="5" eb="6">
      <t>ハシ</t>
    </rPh>
    <rPh sb="6" eb="8">
      <t>リョクチ</t>
    </rPh>
    <rPh sb="8" eb="11">
      <t>キュウギジョウ</t>
    </rPh>
    <rPh sb="12" eb="15">
      <t>アラカワク</t>
    </rPh>
    <rPh sb="15" eb="17">
      <t>ショウネン</t>
    </rPh>
    <rPh sb="17" eb="20">
      <t>ウンドウジョウ</t>
    </rPh>
    <rPh sb="21" eb="24">
      <t>アラカワク</t>
    </rPh>
    <rPh sb="24" eb="25">
      <t>ヒガシ</t>
    </rPh>
    <rPh sb="25" eb="27">
      <t>オク</t>
    </rPh>
    <rPh sb="27" eb="30">
      <t>ウンドウジョウ</t>
    </rPh>
    <phoneticPr fontId="95"/>
  </si>
  <si>
    <t>優　勝:FC足立･A
準優勝:江戸川U-12･グリーン</t>
    <rPh sb="0" eb="1">
      <t>ユウ</t>
    </rPh>
    <rPh sb="2" eb="3">
      <t>カ</t>
    </rPh>
    <rPh sb="6" eb="8">
      <t>アダチ</t>
    </rPh>
    <rPh sb="11" eb="14">
      <t>ジュンユウショウ</t>
    </rPh>
    <rPh sb="15" eb="18">
      <t>エドガワ</t>
    </rPh>
    <phoneticPr fontId="95"/>
  </si>
  <si>
    <t>優　勝:FC足立
準優勝:北区女子</t>
    <rPh sb="0" eb="1">
      <t>ユウ</t>
    </rPh>
    <rPh sb="2" eb="3">
      <t>カ</t>
    </rPh>
    <rPh sb="6" eb="8">
      <t>アダチ</t>
    </rPh>
    <rPh sb="9" eb="12">
      <t>ジュンユウショウ</t>
    </rPh>
    <rPh sb="13" eb="15">
      <t>キタク</t>
    </rPh>
    <rPh sb="15" eb="17">
      <t>ジョシ</t>
    </rPh>
    <phoneticPr fontId="95"/>
  </si>
  <si>
    <t>11/26</t>
    <phoneticPr fontId="95"/>
  </si>
  <si>
    <t>戸田市彩湖･道満グリーンパーク陸上競技場
戸田市惣右衛門公園サッカー場
川口市上谷沼グランド</t>
    <rPh sb="0" eb="2">
      <t>トダ</t>
    </rPh>
    <rPh sb="2" eb="3">
      <t>シ</t>
    </rPh>
    <rPh sb="3" eb="5">
      <t>サイコ</t>
    </rPh>
    <rPh sb="6" eb="8">
      <t>ドウマン</t>
    </rPh>
    <rPh sb="15" eb="17">
      <t>リクジョウ</t>
    </rPh>
    <rPh sb="17" eb="20">
      <t>キョウギジョウ</t>
    </rPh>
    <rPh sb="21" eb="24">
      <t>トダシ</t>
    </rPh>
    <rPh sb="24" eb="28">
      <t>ソウエモン</t>
    </rPh>
    <rPh sb="28" eb="30">
      <t>コウエン</t>
    </rPh>
    <rPh sb="34" eb="35">
      <t>バ</t>
    </rPh>
    <rPh sb="36" eb="38">
      <t>カワグチ</t>
    </rPh>
    <rPh sb="38" eb="39">
      <t>シ</t>
    </rPh>
    <rPh sb="39" eb="41">
      <t>ウワヤ</t>
    </rPh>
    <rPh sb="41" eb="42">
      <t>ヌマ</t>
    </rPh>
    <phoneticPr fontId="95"/>
  </si>
  <si>
    <t>少年:16
少女:12</t>
    <rPh sb="0" eb="2">
      <t>ショウネン</t>
    </rPh>
    <rPh sb="6" eb="8">
      <t>ショウジョ</t>
    </rPh>
    <phoneticPr fontId="95"/>
  </si>
  <si>
    <t>☆ブロック優勝
戸田オレンジ/川口選抜B
江戸川選抜U-12/北区トレセンA</t>
    <rPh sb="5" eb="7">
      <t>ユウショウ</t>
    </rPh>
    <rPh sb="8" eb="10">
      <t>トダ</t>
    </rPh>
    <rPh sb="15" eb="17">
      <t>カワグチ</t>
    </rPh>
    <rPh sb="17" eb="19">
      <t>センバツ</t>
    </rPh>
    <rPh sb="21" eb="24">
      <t>エドガワ</t>
    </rPh>
    <rPh sb="24" eb="26">
      <t>センバツ</t>
    </rPh>
    <rPh sb="31" eb="33">
      <t>キタク</t>
    </rPh>
    <phoneticPr fontId="95"/>
  </si>
  <si>
    <t>☆ブロック優勝
FC足立/江戸川レディース
葛飾区女子選抜B/北区</t>
    <rPh sb="5" eb="7">
      <t>ユウショウ</t>
    </rPh>
    <rPh sb="10" eb="12">
      <t>アダチ</t>
    </rPh>
    <rPh sb="13" eb="16">
      <t>エドガワ</t>
    </rPh>
    <rPh sb="22" eb="25">
      <t>カツシカク</t>
    </rPh>
    <rPh sb="25" eb="27">
      <t>ジョシ</t>
    </rPh>
    <rPh sb="27" eb="29">
      <t>センバツ</t>
    </rPh>
    <rPh sb="31" eb="33">
      <t>キタク</t>
    </rPh>
    <phoneticPr fontId="95"/>
  </si>
  <si>
    <t>※第17回以降、国土交通省の協賛廃止
※天候不良により順位パート開催できず</t>
    <rPh sb="1" eb="2">
      <t>ダイ</t>
    </rPh>
    <rPh sb="4" eb="5">
      <t>カイ</t>
    </rPh>
    <rPh sb="5" eb="7">
      <t>イコウ</t>
    </rPh>
    <rPh sb="8" eb="10">
      <t>コクド</t>
    </rPh>
    <rPh sb="10" eb="13">
      <t>コウツウショウ</t>
    </rPh>
    <rPh sb="14" eb="16">
      <t>キョウサン</t>
    </rPh>
    <rPh sb="16" eb="18">
      <t>ハイシ</t>
    </rPh>
    <rPh sb="20" eb="22">
      <t>テンコウ</t>
    </rPh>
    <rPh sb="22" eb="24">
      <t>フリョウ</t>
    </rPh>
    <rPh sb="27" eb="29">
      <t>ジュンイ</t>
    </rPh>
    <rPh sb="32" eb="34">
      <t>カイサイ</t>
    </rPh>
    <phoneticPr fontId="95"/>
  </si>
  <si>
    <t>少年:16
少女:11</t>
    <rPh sb="0" eb="2">
      <t>ショウネン</t>
    </rPh>
    <rPh sb="6" eb="8">
      <t>ショウジョ</t>
    </rPh>
    <phoneticPr fontId="95"/>
  </si>
  <si>
    <t>優　勝:川口オーソリティー
準優勝:板橋グリーン</t>
    <rPh sb="0" eb="1">
      <t>ユウ</t>
    </rPh>
    <rPh sb="2" eb="3">
      <t>カ</t>
    </rPh>
    <rPh sb="4" eb="6">
      <t>カワグチ</t>
    </rPh>
    <rPh sb="14" eb="17">
      <t>ジュンユウショウ</t>
    </rPh>
    <rPh sb="18" eb="20">
      <t>イタバシ</t>
    </rPh>
    <phoneticPr fontId="95"/>
  </si>
  <si>
    <t>優　勝:江戸川プライマリー選抜
準優勝:北区女子トレセン</t>
    <rPh sb="0" eb="1">
      <t>ユウ</t>
    </rPh>
    <rPh sb="2" eb="3">
      <t>カ</t>
    </rPh>
    <rPh sb="4" eb="7">
      <t>エドガワ</t>
    </rPh>
    <rPh sb="13" eb="15">
      <t>センバツ</t>
    </rPh>
    <rPh sb="16" eb="19">
      <t>ジュンユウショウ</t>
    </rPh>
    <rPh sb="20" eb="22">
      <t>キタク</t>
    </rPh>
    <rPh sb="22" eb="24">
      <t>ジョシ</t>
    </rPh>
    <phoneticPr fontId="95"/>
  </si>
  <si>
    <t>11/23
11/30</t>
    <phoneticPr fontId="95"/>
  </si>
  <si>
    <t>葛飾区総合スポーツセンター陸上競技場
葛飾区東金町多目的広場
墨田区荒川四つ木橋少年サッカー場</t>
    <rPh sb="0" eb="3">
      <t>カツシカク</t>
    </rPh>
    <rPh sb="3" eb="5">
      <t>ソウゴウ</t>
    </rPh>
    <rPh sb="13" eb="15">
      <t>リクジョウ</t>
    </rPh>
    <rPh sb="15" eb="18">
      <t>キョウギジョウ</t>
    </rPh>
    <rPh sb="19" eb="22">
      <t>カツシカク</t>
    </rPh>
    <rPh sb="22" eb="23">
      <t>ヒガシ</t>
    </rPh>
    <rPh sb="23" eb="25">
      <t>カナマチ</t>
    </rPh>
    <rPh sb="25" eb="28">
      <t>タモクテキ</t>
    </rPh>
    <rPh sb="28" eb="30">
      <t>ヒロバ</t>
    </rPh>
    <rPh sb="31" eb="34">
      <t>スミダク</t>
    </rPh>
    <rPh sb="34" eb="36">
      <t>アラカワ</t>
    </rPh>
    <rPh sb="36" eb="37">
      <t>ヨ</t>
    </rPh>
    <rPh sb="38" eb="39">
      <t>ギ</t>
    </rPh>
    <rPh sb="39" eb="40">
      <t>ハシ</t>
    </rPh>
    <rPh sb="40" eb="42">
      <t>ショウネン</t>
    </rPh>
    <rPh sb="46" eb="47">
      <t>バ</t>
    </rPh>
    <phoneticPr fontId="95"/>
  </si>
  <si>
    <t>少年:17
少女:11</t>
    <rPh sb="0" eb="2">
      <t>ショウネン</t>
    </rPh>
    <rPh sb="6" eb="8">
      <t>ショウジョ</t>
    </rPh>
    <phoneticPr fontId="95"/>
  </si>
  <si>
    <t>優　勝:江東選抜グリーン
準優勝:江戸川U-12</t>
    <rPh sb="0" eb="1">
      <t>ユウ</t>
    </rPh>
    <rPh sb="2" eb="3">
      <t>カ</t>
    </rPh>
    <rPh sb="4" eb="6">
      <t>コウトウ</t>
    </rPh>
    <rPh sb="6" eb="8">
      <t>センバツ</t>
    </rPh>
    <rPh sb="13" eb="16">
      <t>ジュンユウショウ</t>
    </rPh>
    <rPh sb="17" eb="20">
      <t>エドガワ</t>
    </rPh>
    <phoneticPr fontId="95"/>
  </si>
  <si>
    <t>優　勝:川口リリーズ
準優勝:江戸川ブライマリー選抜</t>
    <rPh sb="0" eb="1">
      <t>ユウ</t>
    </rPh>
    <rPh sb="2" eb="3">
      <t>カ</t>
    </rPh>
    <rPh sb="4" eb="6">
      <t>カワグチ</t>
    </rPh>
    <rPh sb="11" eb="14">
      <t>ジュンユウショウ</t>
    </rPh>
    <rPh sb="15" eb="18">
      <t>エドガワ</t>
    </rPh>
    <rPh sb="24" eb="26">
      <t>センバツ</t>
    </rPh>
    <phoneticPr fontId="95"/>
  </si>
  <si>
    <t>12/14
12/21
12/23</t>
    <phoneticPr fontId="95"/>
  </si>
  <si>
    <t>荒川区
江東区</t>
    <rPh sb="0" eb="3">
      <t>アラカワク</t>
    </rPh>
    <rPh sb="4" eb="7">
      <t>コウトウク</t>
    </rPh>
    <phoneticPr fontId="95"/>
  </si>
  <si>
    <t>戸田市彩湖･道満グリーンパーク陸上競技場
戸田市惣右衛門公園サッカー場</t>
    <rPh sb="0" eb="3">
      <t>トダシ</t>
    </rPh>
    <rPh sb="3" eb="5">
      <t>サイコ</t>
    </rPh>
    <rPh sb="6" eb="8">
      <t>ドウマン</t>
    </rPh>
    <rPh sb="15" eb="17">
      <t>リクジョウ</t>
    </rPh>
    <rPh sb="17" eb="20">
      <t>キョウギジョウ</t>
    </rPh>
    <rPh sb="21" eb="24">
      <t>トダシ</t>
    </rPh>
    <rPh sb="24" eb="28">
      <t>ソウエモン</t>
    </rPh>
    <rPh sb="28" eb="30">
      <t>コウエン</t>
    </rPh>
    <rPh sb="34" eb="35">
      <t>バ</t>
    </rPh>
    <phoneticPr fontId="95"/>
  </si>
  <si>
    <t>優　勝:江東区グリーン
準優勝:北区A</t>
    <rPh sb="0" eb="1">
      <t>ユウ</t>
    </rPh>
    <rPh sb="2" eb="3">
      <t>カ</t>
    </rPh>
    <rPh sb="4" eb="7">
      <t>コウトウク</t>
    </rPh>
    <rPh sb="12" eb="15">
      <t>ジュンユウショウ</t>
    </rPh>
    <rPh sb="16" eb="18">
      <t>キタク</t>
    </rPh>
    <phoneticPr fontId="95"/>
  </si>
  <si>
    <t>優　勝:戸田市選抜
準優勝:北区</t>
    <rPh sb="0" eb="1">
      <t>ユウ</t>
    </rPh>
    <rPh sb="2" eb="3">
      <t>カ</t>
    </rPh>
    <rPh sb="4" eb="7">
      <t>トダシ</t>
    </rPh>
    <rPh sb="7" eb="9">
      <t>センバツ</t>
    </rPh>
    <rPh sb="10" eb="13">
      <t>ジュンユウショウ</t>
    </rPh>
    <rPh sb="14" eb="16">
      <t>キタク</t>
    </rPh>
    <phoneticPr fontId="95"/>
  </si>
  <si>
    <t>12/13
12/20</t>
    <phoneticPr fontId="95"/>
  </si>
  <si>
    <t>戸田市
川口市</t>
    <rPh sb="0" eb="3">
      <t>トダシ</t>
    </rPh>
    <rPh sb="4" eb="7">
      <t>カワグチシ</t>
    </rPh>
    <phoneticPr fontId="95"/>
  </si>
  <si>
    <t>優　勝:北区選抜A
準優勝:板橋区選抜レッド</t>
    <rPh sb="0" eb="1">
      <t>ユウ</t>
    </rPh>
    <rPh sb="2" eb="3">
      <t>カ</t>
    </rPh>
    <rPh sb="4" eb="6">
      <t>キタク</t>
    </rPh>
    <rPh sb="6" eb="8">
      <t>センバツ</t>
    </rPh>
    <rPh sb="10" eb="13">
      <t>ジュンユウショウ</t>
    </rPh>
    <rPh sb="14" eb="16">
      <t>イタバシ</t>
    </rPh>
    <rPh sb="16" eb="17">
      <t>ク</t>
    </rPh>
    <rPh sb="17" eb="19">
      <t>センバツ</t>
    </rPh>
    <phoneticPr fontId="95"/>
  </si>
  <si>
    <t>優　勝:戸田選抜
準優勝:川口リリーズ</t>
    <rPh sb="0" eb="1">
      <t>ユウ</t>
    </rPh>
    <rPh sb="2" eb="3">
      <t>カ</t>
    </rPh>
    <rPh sb="4" eb="6">
      <t>トダ</t>
    </rPh>
    <rPh sb="6" eb="8">
      <t>センバツ</t>
    </rPh>
    <rPh sb="9" eb="12">
      <t>ジュンユウショウ</t>
    </rPh>
    <rPh sb="13" eb="15">
      <t>カワグチ</t>
    </rPh>
    <phoneticPr fontId="95"/>
  </si>
  <si>
    <t>※大会運営の円滑化のため、荒川下流域以外市区への招待を開始</t>
    <rPh sb="1" eb="3">
      <t>タイカイ</t>
    </rPh>
    <rPh sb="3" eb="5">
      <t>ウンエイ</t>
    </rPh>
    <rPh sb="6" eb="9">
      <t>エンカツカ</t>
    </rPh>
    <rPh sb="13" eb="15">
      <t>アラカワ</t>
    </rPh>
    <rPh sb="15" eb="16">
      <t>シタ</t>
    </rPh>
    <rPh sb="16" eb="18">
      <t>リュウイキ</t>
    </rPh>
    <rPh sb="18" eb="20">
      <t>イガイ</t>
    </rPh>
    <rPh sb="20" eb="22">
      <t>シク</t>
    </rPh>
    <rPh sb="24" eb="26">
      <t>ショウタイ</t>
    </rPh>
    <rPh sb="27" eb="29">
      <t>カイシ</t>
    </rPh>
    <phoneticPr fontId="95"/>
  </si>
  <si>
    <t>優　勝:
準優勝:</t>
    <rPh sb="0" eb="1">
      <t>ユウ</t>
    </rPh>
    <rPh sb="2" eb="3">
      <t>カ</t>
    </rPh>
    <rPh sb="5" eb="8">
      <t>ジュンユウショウ</t>
    </rPh>
    <phoneticPr fontId="95"/>
  </si>
  <si>
    <t>菊　池　　敏　裕</t>
    <rPh sb="0" eb="1">
      <t>キク</t>
    </rPh>
    <rPh sb="2" eb="3">
      <t>イケ</t>
    </rPh>
    <rPh sb="5" eb="6">
      <t>トシ</t>
    </rPh>
    <rPh sb="7" eb="8">
      <t>ヒロ</t>
    </rPh>
    <phoneticPr fontId="10"/>
  </si>
  <si>
    <t>冨　田　　幸　男</t>
    <rPh sb="0" eb="1">
      <t>トミ</t>
    </rPh>
    <rPh sb="2" eb="3">
      <t>タ</t>
    </rPh>
    <rPh sb="7" eb="8">
      <t>オトコ</t>
    </rPh>
    <phoneticPr fontId="10"/>
  </si>
  <si>
    <t xml:space="preserve"> 柏　原　　潮</t>
    <rPh sb="1" eb="2">
      <t>カシワ</t>
    </rPh>
    <rPh sb="3" eb="4">
      <t>ハラ</t>
    </rPh>
    <rPh sb="6" eb="7">
      <t>ウシオ</t>
    </rPh>
    <phoneticPr fontId="10"/>
  </si>
  <si>
    <t xml:space="preserve"> 渡　邉　　彩　子</t>
    <rPh sb="1" eb="2">
      <t>ワタル</t>
    </rPh>
    <rPh sb="3" eb="4">
      <t>アタ</t>
    </rPh>
    <rPh sb="6" eb="7">
      <t>イロドリ</t>
    </rPh>
    <rPh sb="8" eb="9">
      <t>コ</t>
    </rPh>
    <phoneticPr fontId="10"/>
  </si>
  <si>
    <t xml:space="preserve"> 立　田　　博</t>
    <rPh sb="1" eb="2">
      <t>リツ</t>
    </rPh>
    <rPh sb="3" eb="4">
      <t>タ</t>
    </rPh>
    <rPh sb="6" eb="7">
      <t>ヒロシ</t>
    </rPh>
    <phoneticPr fontId="10"/>
  </si>
  <si>
    <t>板橋区サッカー連盟　少年部</t>
  </si>
  <si>
    <t>板橋選抜レッド</t>
    <rPh sb="0" eb="2">
      <t>イタバシ</t>
    </rPh>
    <rPh sb="2" eb="4">
      <t>センバツ</t>
    </rPh>
    <phoneticPr fontId="3"/>
  </si>
  <si>
    <t>墨田区代表</t>
    <rPh sb="0" eb="3">
      <t>スミダク</t>
    </rPh>
    <rPh sb="3" eb="5">
      <t>ダイヒョウ</t>
    </rPh>
    <phoneticPr fontId="3"/>
  </si>
  <si>
    <t>川口マイン</t>
    <rPh sb="0" eb="2">
      <t>カワグチ</t>
    </rPh>
    <phoneticPr fontId="3"/>
  </si>
  <si>
    <t>戸田選抜オレンジ</t>
    <rPh sb="0" eb="2">
      <t>トダ</t>
    </rPh>
    <rPh sb="2" eb="4">
      <t>センバツ</t>
    </rPh>
    <phoneticPr fontId="3"/>
  </si>
  <si>
    <t>江東選抜ホワイト</t>
    <rPh sb="0" eb="2">
      <t>コウトウ</t>
    </rPh>
    <rPh sb="2" eb="4">
      <t>センバツ</t>
    </rPh>
    <phoneticPr fontId="3"/>
  </si>
  <si>
    <t>北区トレセンＡ</t>
    <rPh sb="0" eb="2">
      <t>キタク</t>
    </rPh>
    <phoneticPr fontId="3"/>
  </si>
  <si>
    <t>川口オーソリテイー</t>
    <rPh sb="0" eb="2">
      <t>カワグチ</t>
    </rPh>
    <phoneticPr fontId="3"/>
  </si>
  <si>
    <t>北区トレセンＢ</t>
    <rPh sb="0" eb="2">
      <t>キタク</t>
    </rPh>
    <phoneticPr fontId="3"/>
  </si>
  <si>
    <t>台東区男子選抜</t>
    <rPh sb="0" eb="3">
      <t>タイトウク</t>
    </rPh>
    <rPh sb="3" eb="5">
      <t>ダンシ</t>
    </rPh>
    <rPh sb="5" eb="7">
      <t>センバツ</t>
    </rPh>
    <phoneticPr fontId="3"/>
  </si>
  <si>
    <t>荒川区選抜A</t>
    <rPh sb="0" eb="3">
      <t>アラカワク</t>
    </rPh>
    <rPh sb="3" eb="5">
      <t>センバツ</t>
    </rPh>
    <phoneticPr fontId="3"/>
  </si>
  <si>
    <t>戸田選抜ブルー</t>
    <rPh sb="0" eb="2">
      <t>トダ</t>
    </rPh>
    <rPh sb="2" eb="4">
      <t>センバツ</t>
    </rPh>
    <phoneticPr fontId="3"/>
  </si>
  <si>
    <t>板橋選抜オレンジ</t>
    <rPh sb="0" eb="2">
      <t>イタバシ</t>
    </rPh>
    <rPh sb="2" eb="4">
      <t>センバツ</t>
    </rPh>
    <phoneticPr fontId="3"/>
  </si>
  <si>
    <t>江東選抜グリーン</t>
    <rPh sb="0" eb="2">
      <t>コウトウ</t>
    </rPh>
    <rPh sb="2" eb="4">
      <t>センバツ</t>
    </rPh>
    <phoneticPr fontId="3"/>
  </si>
  <si>
    <t>荒川区選抜B</t>
    <rPh sb="0" eb="3">
      <t>アラカワク</t>
    </rPh>
    <rPh sb="3" eb="5">
      <t>センバツ</t>
    </rPh>
    <phoneticPr fontId="3"/>
  </si>
  <si>
    <t>墨田区少女代表</t>
    <rPh sb="0" eb="3">
      <t>スミダク</t>
    </rPh>
    <rPh sb="3" eb="5">
      <t>ショウジョ</t>
    </rPh>
    <rPh sb="5" eb="7">
      <t>ダイヒョウ</t>
    </rPh>
    <phoneticPr fontId="3"/>
  </si>
  <si>
    <t>板橋女子選抜</t>
    <rPh sb="0" eb="2">
      <t>イタバシ</t>
    </rPh>
    <rPh sb="2" eb="4">
      <t>ジョシ</t>
    </rPh>
    <rPh sb="4" eb="6">
      <t>センバツ</t>
    </rPh>
    <phoneticPr fontId="3"/>
  </si>
  <si>
    <t>なでしこ江東</t>
    <rPh sb="4" eb="6">
      <t>コウトウ</t>
    </rPh>
    <phoneticPr fontId="3"/>
  </si>
  <si>
    <t>台東区女子選抜</t>
    <rPh sb="0" eb="3">
      <t>タイトウク</t>
    </rPh>
    <rPh sb="3" eb="5">
      <t>ジョシ</t>
    </rPh>
    <rPh sb="5" eb="7">
      <t>センバツ</t>
    </rPh>
    <phoneticPr fontId="3"/>
  </si>
  <si>
    <t>北区女子U-12</t>
    <rPh sb="0" eb="2">
      <t>キタク</t>
    </rPh>
    <rPh sb="2" eb="4">
      <t>ジョシ</t>
    </rPh>
    <phoneticPr fontId="3"/>
  </si>
  <si>
    <t>荒川区少女トレセン</t>
    <rPh sb="0" eb="3">
      <t>アラカワク</t>
    </rPh>
    <rPh sb="3" eb="5">
      <t>ショウジョ</t>
    </rPh>
    <phoneticPr fontId="3"/>
  </si>
  <si>
    <t>北区女子U-11</t>
    <rPh sb="0" eb="2">
      <t>キタク</t>
    </rPh>
    <rPh sb="2" eb="4">
      <t>ジョシ</t>
    </rPh>
    <phoneticPr fontId="3"/>
  </si>
  <si>
    <t>川口リリーズ</t>
    <rPh sb="0" eb="2">
      <t>カワグチ</t>
    </rPh>
    <phoneticPr fontId="3"/>
  </si>
  <si>
    <t>戸田選抜</t>
    <rPh sb="0" eb="2">
      <t>トダ</t>
    </rPh>
    <rPh sb="2" eb="4">
      <t>センバツ</t>
    </rPh>
    <phoneticPr fontId="3"/>
  </si>
  <si>
    <t>12/11
12/18</t>
    <phoneticPr fontId="95"/>
  </si>
  <si>
    <t>FC足立ブラウ</t>
    <rPh sb="2" eb="4">
      <t>アダチ</t>
    </rPh>
    <phoneticPr fontId="3"/>
  </si>
  <si>
    <t>FC足立プラチナ</t>
    <rPh sb="2" eb="3">
      <t>アシ</t>
    </rPh>
    <rPh sb="3" eb="4">
      <t>リツ</t>
    </rPh>
    <phoneticPr fontId="3"/>
  </si>
  <si>
    <t>FC足立ダイヤモンド</t>
    <rPh sb="2" eb="4">
      <t>アダチ</t>
    </rPh>
    <phoneticPr fontId="3"/>
  </si>
  <si>
    <t>　　足立区サッカー協会　</t>
    <phoneticPr fontId="3"/>
  </si>
  <si>
    <t>　　足立区サッカー協会　</t>
    <rPh sb="2" eb="5">
      <t>アダチク</t>
    </rPh>
    <rPh sb="9" eb="11">
      <t>キョウカイ</t>
    </rPh>
    <phoneticPr fontId="3"/>
  </si>
  <si>
    <t>中　野　　政　義</t>
    <rPh sb="0" eb="1">
      <t>ナカ</t>
    </rPh>
    <rPh sb="2" eb="3">
      <t>ノ</t>
    </rPh>
    <rPh sb="5" eb="6">
      <t>セイ</t>
    </rPh>
    <rPh sb="7" eb="8">
      <t>タダシ</t>
    </rPh>
    <phoneticPr fontId="10"/>
  </si>
  <si>
    <t>須　田　　通　教</t>
    <rPh sb="0" eb="1">
      <t>ス</t>
    </rPh>
    <rPh sb="2" eb="3">
      <t>タ</t>
    </rPh>
    <rPh sb="5" eb="6">
      <t>ツウ</t>
    </rPh>
    <rPh sb="7" eb="8">
      <t>キョウ</t>
    </rPh>
    <phoneticPr fontId="10"/>
  </si>
  <si>
    <t xml:space="preserve"> 新　谷　  健　一</t>
    <rPh sb="1" eb="2">
      <t>シン</t>
    </rPh>
    <rPh sb="3" eb="4">
      <t>タニ</t>
    </rPh>
    <rPh sb="7" eb="8">
      <t>ケン</t>
    </rPh>
    <rPh sb="9" eb="10">
      <t>イチ</t>
    </rPh>
    <phoneticPr fontId="10"/>
  </si>
  <si>
    <t>　　板橋区サッカー連盟　理事長</t>
    <rPh sb="2" eb="5">
      <t>イタバシク</t>
    </rPh>
    <rPh sb="9" eb="11">
      <t>レンメイ</t>
    </rPh>
    <rPh sb="12" eb="15">
      <t>リジチョウ</t>
    </rPh>
    <phoneticPr fontId="10"/>
  </si>
  <si>
    <t>　　北区サッカー協会副会長・少年少女委員会委員長</t>
    <rPh sb="2" eb="4">
      <t>キタク</t>
    </rPh>
    <rPh sb="8" eb="10">
      <t>キョウカイ</t>
    </rPh>
    <rPh sb="10" eb="11">
      <t>フク</t>
    </rPh>
    <rPh sb="11" eb="13">
      <t>カイチョウ</t>
    </rPh>
    <rPh sb="14" eb="16">
      <t>ショウネン</t>
    </rPh>
    <rPh sb="16" eb="18">
      <t>ショウジョ</t>
    </rPh>
    <rPh sb="18" eb="21">
      <t>イインカイ</t>
    </rPh>
    <rPh sb="21" eb="24">
      <t>イインチョウ</t>
    </rPh>
    <phoneticPr fontId="10"/>
  </si>
  <si>
    <t xml:space="preserve"> 長谷川　  澄</t>
    <rPh sb="1" eb="4">
      <t>ハセガワ</t>
    </rPh>
    <rPh sb="7" eb="8">
      <t>スミ</t>
    </rPh>
    <phoneticPr fontId="10"/>
  </si>
  <si>
    <t>　　北区サッカー協会少年少女委員会事務局・審判部</t>
    <rPh sb="2" eb="4">
      <t>キタク</t>
    </rPh>
    <rPh sb="8" eb="10">
      <t>キョウカイ</t>
    </rPh>
    <rPh sb="10" eb="12">
      <t>ショウネン</t>
    </rPh>
    <rPh sb="12" eb="14">
      <t>ショウジョ</t>
    </rPh>
    <rPh sb="14" eb="17">
      <t>イインカイ</t>
    </rPh>
    <rPh sb="17" eb="20">
      <t>ジムキョク</t>
    </rPh>
    <rPh sb="21" eb="23">
      <t>シンパン</t>
    </rPh>
    <rPh sb="23" eb="24">
      <t>ブ</t>
    </rPh>
    <phoneticPr fontId="10"/>
  </si>
  <si>
    <t xml:space="preserve"> 大日向　　　　知</t>
    <rPh sb="1" eb="4">
      <t>オオヒナタ</t>
    </rPh>
    <rPh sb="8" eb="9">
      <t>チ</t>
    </rPh>
    <phoneticPr fontId="10"/>
  </si>
  <si>
    <t>　　板橋区サッカー連盟　少年部</t>
    <rPh sb="2" eb="5">
      <t>イタバシク</t>
    </rPh>
    <rPh sb="9" eb="11">
      <t>レンメイ</t>
    </rPh>
    <rPh sb="12" eb="14">
      <t>ショウネン</t>
    </rPh>
    <rPh sb="14" eb="15">
      <t>ブ</t>
    </rPh>
    <phoneticPr fontId="10"/>
  </si>
  <si>
    <t>　　板橋区サッカー連盟　少年部　</t>
    <phoneticPr fontId="10"/>
  </si>
  <si>
    <t>　　北区サッカー協会理事・少年少女委員会副委員長</t>
    <rPh sb="2" eb="4">
      <t>キタク</t>
    </rPh>
    <rPh sb="8" eb="10">
      <t>キョウカイ</t>
    </rPh>
    <rPh sb="10" eb="12">
      <t>リジ</t>
    </rPh>
    <rPh sb="13" eb="15">
      <t>ショウネン</t>
    </rPh>
    <rPh sb="15" eb="17">
      <t>ショウジョ</t>
    </rPh>
    <rPh sb="17" eb="20">
      <t>イインカイ</t>
    </rPh>
    <rPh sb="20" eb="24">
      <t>フクイインチョウ</t>
    </rPh>
    <phoneticPr fontId="10"/>
  </si>
  <si>
    <t xml:space="preserve"> 喜多村　　英　明</t>
    <rPh sb="1" eb="4">
      <t>キタムラ</t>
    </rPh>
    <rPh sb="6" eb="7">
      <t>エイ</t>
    </rPh>
    <rPh sb="8" eb="9">
      <t>メイ</t>
    </rPh>
    <phoneticPr fontId="10"/>
  </si>
  <si>
    <t>惣右衛門サッカー場</t>
    <rPh sb="0" eb="4">
      <t>ソウエモン</t>
    </rPh>
    <rPh sb="8" eb="9">
      <t>ジョウ</t>
    </rPh>
    <phoneticPr fontId="10"/>
  </si>
  <si>
    <t>　　北区サッカー協会少年少女委員会副委員長</t>
    <rPh sb="2" eb="4">
      <t>キタク</t>
    </rPh>
    <rPh sb="8" eb="10">
      <t>キョウカイ</t>
    </rPh>
    <rPh sb="10" eb="12">
      <t>ショウネン</t>
    </rPh>
    <rPh sb="12" eb="14">
      <t>ショウジョ</t>
    </rPh>
    <rPh sb="14" eb="17">
      <t>イインカイ</t>
    </rPh>
    <rPh sb="17" eb="21">
      <t>フクイインチョウ</t>
    </rPh>
    <phoneticPr fontId="10"/>
  </si>
  <si>
    <t>彩湖・道満グリーンパーク　　　　　　　陸上競技場</t>
    <rPh sb="0" eb="2">
      <t>サイコ</t>
    </rPh>
    <rPh sb="3" eb="4">
      <t>ドウ</t>
    </rPh>
    <rPh sb="4" eb="5">
      <t>マン</t>
    </rPh>
    <rPh sb="19" eb="21">
      <t>リクジョウ</t>
    </rPh>
    <rPh sb="21" eb="24">
      <t>キョウギジョウ</t>
    </rPh>
    <phoneticPr fontId="10"/>
  </si>
  <si>
    <t>　　北区サッカー協会少年少女委員会事務局</t>
    <phoneticPr fontId="10"/>
  </si>
  <si>
    <t>上谷沼整地グランド</t>
    <rPh sb="0" eb="1">
      <t>カミ</t>
    </rPh>
    <rPh sb="1" eb="2">
      <t>タニ</t>
    </rPh>
    <rPh sb="2" eb="3">
      <t>ヌマ</t>
    </rPh>
    <rPh sb="3" eb="5">
      <t>セイチ</t>
    </rPh>
    <phoneticPr fontId="10"/>
  </si>
  <si>
    <t>　　北区サッカー協会理事・少年少女委員会常任委員</t>
    <rPh sb="2" eb="4">
      <t>キタク</t>
    </rPh>
    <rPh sb="8" eb="10">
      <t>キョウカイ</t>
    </rPh>
    <rPh sb="10" eb="12">
      <t>リジ</t>
    </rPh>
    <rPh sb="13" eb="15">
      <t>ショウネン</t>
    </rPh>
    <rPh sb="15" eb="17">
      <t>ショウジョ</t>
    </rPh>
    <rPh sb="17" eb="20">
      <t>イインカイ</t>
    </rPh>
    <rPh sb="20" eb="22">
      <t>ジョウニン</t>
    </rPh>
    <rPh sb="22" eb="24">
      <t>イイン</t>
    </rPh>
    <phoneticPr fontId="10"/>
  </si>
  <si>
    <t>勝　俣　　一　郎</t>
    <rPh sb="0" eb="1">
      <t>カツ</t>
    </rPh>
    <rPh sb="2" eb="3">
      <t>マタ</t>
    </rPh>
    <rPh sb="5" eb="6">
      <t>イチ</t>
    </rPh>
    <rPh sb="7" eb="8">
      <t>ロウ</t>
    </rPh>
    <phoneticPr fontId="10"/>
  </si>
  <si>
    <t>金　田　　佳　久</t>
    <rPh sb="0" eb="1">
      <t>キン</t>
    </rPh>
    <rPh sb="2" eb="3">
      <t>タ</t>
    </rPh>
    <rPh sb="5" eb="6">
      <t>カ</t>
    </rPh>
    <rPh sb="7" eb="8">
      <t>ク</t>
    </rPh>
    <phoneticPr fontId="10"/>
  </si>
  <si>
    <t>廣　田　　隆　志</t>
    <rPh sb="0" eb="1">
      <t>ヒロ</t>
    </rPh>
    <rPh sb="2" eb="3">
      <t>タ</t>
    </rPh>
    <rPh sb="5" eb="6">
      <t>タカシ</t>
    </rPh>
    <rPh sb="7" eb="8">
      <t>ココロザシ</t>
    </rPh>
    <phoneticPr fontId="10"/>
  </si>
  <si>
    <t>　　北区サッカー協会理事・少年少女委員会事務局会計</t>
    <rPh sb="2" eb="4">
      <t>キタク</t>
    </rPh>
    <rPh sb="8" eb="10">
      <t>キョウカイ</t>
    </rPh>
    <rPh sb="10" eb="12">
      <t>リジ</t>
    </rPh>
    <rPh sb="13" eb="15">
      <t>ショウネン</t>
    </rPh>
    <rPh sb="15" eb="17">
      <t>ショウジョ</t>
    </rPh>
    <rPh sb="17" eb="20">
      <t>イインカイ</t>
    </rPh>
    <rPh sb="20" eb="23">
      <t>ジムキョク</t>
    </rPh>
    <rPh sb="23" eb="25">
      <t>カイケイ</t>
    </rPh>
    <phoneticPr fontId="10"/>
  </si>
  <si>
    <t>高田　清</t>
    <rPh sb="0" eb="2">
      <t>タカダ</t>
    </rPh>
    <rPh sb="3" eb="4">
      <t>キヨシ</t>
    </rPh>
    <phoneticPr fontId="10"/>
  </si>
  <si>
    <t xml:space="preserve"> 小　林　　貞　元</t>
    <rPh sb="1" eb="2">
      <t>ショウ</t>
    </rPh>
    <rPh sb="3" eb="4">
      <t>ハヤシ</t>
    </rPh>
    <rPh sb="6" eb="7">
      <t>サダ</t>
    </rPh>
    <rPh sb="8" eb="9">
      <t>モト</t>
    </rPh>
    <phoneticPr fontId="10"/>
  </si>
  <si>
    <t>北　　区</t>
    <rPh sb="0" eb="1">
      <t>キタ</t>
    </rPh>
    <rPh sb="3" eb="4">
      <t>ク</t>
    </rPh>
    <phoneticPr fontId="10"/>
  </si>
  <si>
    <t xml:space="preserve"> 菊  池　  敏  裕</t>
    <rPh sb="1" eb="2">
      <t>キク</t>
    </rPh>
    <rPh sb="4" eb="5">
      <t>イケ</t>
    </rPh>
    <rPh sb="8" eb="9">
      <t>トシ</t>
    </rPh>
    <rPh sb="11" eb="12">
      <t>ユウ</t>
    </rPh>
    <phoneticPr fontId="10"/>
  </si>
  <si>
    <t>　　北区サッカー協会少年少女委員会委員長</t>
    <phoneticPr fontId="10"/>
  </si>
  <si>
    <t>向　薗　　泰　洋</t>
    <phoneticPr fontId="10"/>
  </si>
  <si>
    <t>　　北区サッカー協会少年少女委員会常任委員（男子トレセン担当）</t>
    <rPh sb="8" eb="10">
      <t>キョウカイ</t>
    </rPh>
    <rPh sb="10" eb="12">
      <t>ショウネン</t>
    </rPh>
    <rPh sb="12" eb="14">
      <t>ショウジョ</t>
    </rPh>
    <rPh sb="14" eb="17">
      <t>イインカイ</t>
    </rPh>
    <rPh sb="17" eb="19">
      <t>ジョウニン</t>
    </rPh>
    <rPh sb="19" eb="21">
      <t>イイン</t>
    </rPh>
    <rPh sb="28" eb="30">
      <t>タントウ</t>
    </rPh>
    <phoneticPr fontId="10"/>
  </si>
  <si>
    <t>横　山　　壮　一</t>
    <phoneticPr fontId="10"/>
  </si>
  <si>
    <t xml:space="preserve"> 佐　竹　　健　治</t>
    <rPh sb="1" eb="2">
      <t>サ</t>
    </rPh>
    <rPh sb="3" eb="4">
      <t>タケ</t>
    </rPh>
    <rPh sb="6" eb="7">
      <t>ケン</t>
    </rPh>
    <rPh sb="8" eb="9">
      <t>ジ</t>
    </rPh>
    <phoneticPr fontId="10"/>
  </si>
  <si>
    <t>　　北区サッカー協会少年少女委員会常任委員（女子トレセン担当）</t>
    <rPh sb="8" eb="10">
      <t>キョウカイ</t>
    </rPh>
    <rPh sb="10" eb="12">
      <t>ショウネン</t>
    </rPh>
    <rPh sb="12" eb="14">
      <t>ショウジョ</t>
    </rPh>
    <rPh sb="14" eb="17">
      <t>イインカイ</t>
    </rPh>
    <rPh sb="17" eb="19">
      <t>ジョウニン</t>
    </rPh>
    <rPh sb="19" eb="21">
      <t>イイン</t>
    </rPh>
    <rPh sb="22" eb="23">
      <t>ジョ</t>
    </rPh>
    <rPh sb="28" eb="30">
      <t>タントウ</t>
    </rPh>
    <phoneticPr fontId="10"/>
  </si>
  <si>
    <t xml:space="preserve"> 若　松　　光　春</t>
    <rPh sb="1" eb="2">
      <t>ワカ</t>
    </rPh>
    <rPh sb="3" eb="4">
      <t>マツ</t>
    </rPh>
    <rPh sb="6" eb="7">
      <t>ミツ</t>
    </rPh>
    <rPh sb="8" eb="9">
      <t>ハル</t>
    </rPh>
    <phoneticPr fontId="10"/>
  </si>
  <si>
    <t>　　板橋区サッカー連盟　少年部</t>
    <phoneticPr fontId="3"/>
  </si>
  <si>
    <t xml:space="preserve">           ※審判：対戦表の左側のチーム⇒主審・４ｔｈ、対戦表右側のチーム⇒副審</t>
    <rPh sb="12" eb="14">
      <t>シンパン</t>
    </rPh>
    <rPh sb="15" eb="17">
      <t>タイセン</t>
    </rPh>
    <rPh sb="17" eb="18">
      <t>ヒョウ</t>
    </rPh>
    <rPh sb="19" eb="20">
      <t>ヒダリ</t>
    </rPh>
    <rPh sb="20" eb="21">
      <t>ガワ</t>
    </rPh>
    <rPh sb="26" eb="28">
      <t>シュシン</t>
    </rPh>
    <rPh sb="33" eb="35">
      <t>タイセン</t>
    </rPh>
    <rPh sb="35" eb="36">
      <t>ヒョウ</t>
    </rPh>
    <rPh sb="36" eb="37">
      <t>ミギ</t>
    </rPh>
    <rPh sb="37" eb="38">
      <t>ガワ</t>
    </rPh>
    <rPh sb="43" eb="45">
      <t>フクシン</t>
    </rPh>
    <phoneticPr fontId="3"/>
  </si>
  <si>
    <t>　　荒川区サッカー協会　ジュニア選抜事務局</t>
    <rPh sb="2" eb="5">
      <t>アラカワク</t>
    </rPh>
    <rPh sb="9" eb="11">
      <t>キョウカイ</t>
    </rPh>
    <rPh sb="16" eb="18">
      <t>センバツ</t>
    </rPh>
    <rPh sb="18" eb="21">
      <t>ジムキョク</t>
    </rPh>
    <phoneticPr fontId="10"/>
  </si>
  <si>
    <t>N</t>
    <phoneticPr fontId="10"/>
  </si>
  <si>
    <t>第２２回　荒川クリエーション少年少女サッカー大会　大会要項</t>
    <phoneticPr fontId="10"/>
  </si>
  <si>
    <t>大会日程</t>
    <rPh sb="0" eb="2">
      <t>タイカイ</t>
    </rPh>
    <rPh sb="2" eb="4">
      <t>ニッテイ</t>
    </rPh>
    <phoneticPr fontId="10"/>
  </si>
  <si>
    <t>：</t>
    <phoneticPr fontId="10"/>
  </si>
  <si>
    <t>２０１６年１２月１１日（日）、１８日（日）　　予備日：２０１６年１２月２３日（祝・金）</t>
    <rPh sb="4" eb="5">
      <t>ネン</t>
    </rPh>
    <rPh sb="7" eb="8">
      <t>ツキ</t>
    </rPh>
    <rPh sb="10" eb="11">
      <t>ヒ</t>
    </rPh>
    <rPh sb="12" eb="13">
      <t>ヒ</t>
    </rPh>
    <rPh sb="17" eb="18">
      <t>ヒ</t>
    </rPh>
    <rPh sb="19" eb="20">
      <t>ヒ</t>
    </rPh>
    <rPh sb="23" eb="26">
      <t>ヨビビ</t>
    </rPh>
    <rPh sb="31" eb="32">
      <t>ネン</t>
    </rPh>
    <rPh sb="34" eb="35">
      <t>ツキ</t>
    </rPh>
    <rPh sb="37" eb="38">
      <t>ヒ</t>
    </rPh>
    <rPh sb="39" eb="40">
      <t>シュク</t>
    </rPh>
    <rPh sb="41" eb="42">
      <t>キン</t>
    </rPh>
    <phoneticPr fontId="10"/>
  </si>
  <si>
    <t>大会会場</t>
    <rPh sb="0" eb="2">
      <t>タイカイ</t>
    </rPh>
    <rPh sb="2" eb="4">
      <t>カイジョウ</t>
    </rPh>
    <phoneticPr fontId="10"/>
  </si>
  <si>
    <t>少年</t>
    <rPh sb="0" eb="2">
      <t>ショウネン</t>
    </rPh>
    <phoneticPr fontId="10"/>
  </si>
  <si>
    <t>惣右衛門サッカー場　　戸田市笹目１－３８（２面）　</t>
    <rPh sb="8" eb="9">
      <t>バ</t>
    </rPh>
    <rPh sb="11" eb="14">
      <t>トダシ</t>
    </rPh>
    <rPh sb="14" eb="16">
      <t>ササメ</t>
    </rPh>
    <phoneticPr fontId="10"/>
  </si>
  <si>
    <t>彩湖・道満グリーンパーク陸上競技場　戸田市大字重瀬７４５（２面）</t>
    <rPh sb="0" eb="2">
      <t>サイコ</t>
    </rPh>
    <rPh sb="3" eb="5">
      <t>ドウマン</t>
    </rPh>
    <rPh sb="12" eb="14">
      <t>リクジョウ</t>
    </rPh>
    <rPh sb="14" eb="17">
      <t>キョウギジョウ</t>
    </rPh>
    <rPh sb="30" eb="31">
      <t>メン</t>
    </rPh>
    <phoneticPr fontId="10"/>
  </si>
  <si>
    <t>少女</t>
    <rPh sb="0" eb="2">
      <t>ショウジョ</t>
    </rPh>
    <phoneticPr fontId="10"/>
  </si>
  <si>
    <t>上谷沼調整池グランド　川口市芝７１８４－１（２面）</t>
    <rPh sb="0" eb="2">
      <t>ウワヤ</t>
    </rPh>
    <rPh sb="2" eb="3">
      <t>ヌマ</t>
    </rPh>
    <rPh sb="3" eb="6">
      <t>チョウセイイケ</t>
    </rPh>
    <rPh sb="23" eb="24">
      <t>メン</t>
    </rPh>
    <phoneticPr fontId="10"/>
  </si>
  <si>
    <t>出場ﾁｰﾑ数</t>
    <rPh sb="0" eb="2">
      <t>シュツジョウ</t>
    </rPh>
    <rPh sb="5" eb="6">
      <t>スウ</t>
    </rPh>
    <phoneticPr fontId="10"/>
  </si>
  <si>
    <t>少年 … １６ チーム</t>
    <rPh sb="0" eb="2">
      <t>ショウネン</t>
    </rPh>
    <phoneticPr fontId="10"/>
  </si>
  <si>
    <t>少女 … １２ チーム</t>
    <rPh sb="0" eb="2">
      <t>ショウジョ</t>
    </rPh>
    <phoneticPr fontId="10"/>
  </si>
  <si>
    <t>足立区</t>
    <rPh sb="0" eb="3">
      <t>アダチク</t>
    </rPh>
    <phoneticPr fontId="10"/>
  </si>
  <si>
    <t>荒川区</t>
    <rPh sb="0" eb="2">
      <t>アラカワ</t>
    </rPh>
    <rPh sb="2" eb="3">
      <t>ク</t>
    </rPh>
    <phoneticPr fontId="10"/>
  </si>
  <si>
    <t>板橋区</t>
    <rPh sb="0" eb="3">
      <t>イタバシク</t>
    </rPh>
    <phoneticPr fontId="10"/>
  </si>
  <si>
    <t>江戸川区</t>
    <rPh sb="0" eb="4">
      <t>エドガワク</t>
    </rPh>
    <phoneticPr fontId="10"/>
  </si>
  <si>
    <t>葛飾区</t>
    <rPh sb="0" eb="3">
      <t>カツシカク</t>
    </rPh>
    <phoneticPr fontId="10"/>
  </si>
  <si>
    <t>北区</t>
    <rPh sb="0" eb="2">
      <t>キタク</t>
    </rPh>
    <phoneticPr fontId="10"/>
  </si>
  <si>
    <t>江東区</t>
    <rPh sb="0" eb="3">
      <t>コウトウク</t>
    </rPh>
    <phoneticPr fontId="10"/>
  </si>
  <si>
    <t>墨田区</t>
    <rPh sb="0" eb="3">
      <t>スミダク</t>
    </rPh>
    <phoneticPr fontId="10"/>
  </si>
  <si>
    <t>台東区</t>
    <rPh sb="0" eb="3">
      <t>タイトウク</t>
    </rPh>
    <phoneticPr fontId="10"/>
  </si>
  <si>
    <t>川口市</t>
    <rPh sb="0" eb="3">
      <t>カワグチシ</t>
    </rPh>
    <phoneticPr fontId="10"/>
  </si>
  <si>
    <t>招待</t>
    <rPh sb="0" eb="2">
      <t>ショウタイ</t>
    </rPh>
    <phoneticPr fontId="10"/>
  </si>
  <si>
    <t>合計</t>
    <rPh sb="0" eb="2">
      <t>ゴウケイ</t>
    </rPh>
    <phoneticPr fontId="10"/>
  </si>
  <si>
    <t>【 第２２回大会招待チーム 】</t>
    <rPh sb="2" eb="3">
      <t>ダイ</t>
    </rPh>
    <rPh sb="5" eb="6">
      <t>カイ</t>
    </rPh>
    <rPh sb="6" eb="8">
      <t>タイカイ</t>
    </rPh>
    <rPh sb="8" eb="10">
      <t>ショウタイ</t>
    </rPh>
    <phoneticPr fontId="10"/>
  </si>
  <si>
    <t>少年：</t>
    <rPh sb="0" eb="2">
      <t>ショウネン</t>
    </rPh>
    <phoneticPr fontId="10"/>
  </si>
  <si>
    <t>豊島区</t>
    <rPh sb="0" eb="3">
      <t>トシマク</t>
    </rPh>
    <phoneticPr fontId="10"/>
  </si>
  <si>
    <t>少女:</t>
    <rPh sb="0" eb="2">
      <t>ショウジョ</t>
    </rPh>
    <phoneticPr fontId="10"/>
  </si>
  <si>
    <t>文京区</t>
    <rPh sb="0" eb="3">
      <t>ブンキョウク</t>
    </rPh>
    <phoneticPr fontId="10"/>
  </si>
  <si>
    <t>集合時間</t>
    <rPh sb="0" eb="2">
      <t>シュウゴウ</t>
    </rPh>
    <rPh sb="2" eb="4">
      <t>ジカン</t>
    </rPh>
    <phoneticPr fontId="10"/>
  </si>
  <si>
    <t>各市区代表役員２名は、午前８時００分（両日共）※ピッチ作りと大会本部設営</t>
    <rPh sb="0" eb="2">
      <t>カクシ</t>
    </rPh>
    <rPh sb="2" eb="3">
      <t>ク</t>
    </rPh>
    <rPh sb="3" eb="5">
      <t>ダイヒョウ</t>
    </rPh>
    <rPh sb="17" eb="18">
      <t>フン</t>
    </rPh>
    <phoneticPr fontId="10"/>
  </si>
  <si>
    <t>※　時間前は会場に入れません（彩湖・道満グリーンパークを除く）</t>
    <rPh sb="2" eb="4">
      <t>ジカン</t>
    </rPh>
    <rPh sb="4" eb="5">
      <t>マエ</t>
    </rPh>
    <rPh sb="6" eb="8">
      <t>カイジョウ</t>
    </rPh>
    <rPh sb="9" eb="10">
      <t>ハイ</t>
    </rPh>
    <rPh sb="15" eb="17">
      <t>サイコ</t>
    </rPh>
    <rPh sb="18" eb="20">
      <t>ドウマン</t>
    </rPh>
    <rPh sb="28" eb="29">
      <t>ノゾ</t>
    </rPh>
    <phoneticPr fontId="10"/>
  </si>
  <si>
    <t>※　時間前は会場に入れません</t>
    <rPh sb="2" eb="4">
      <t>ジカン</t>
    </rPh>
    <rPh sb="4" eb="5">
      <t>マエ</t>
    </rPh>
    <rPh sb="6" eb="8">
      <t>カイジョウ</t>
    </rPh>
    <rPh sb="9" eb="10">
      <t>ハイ</t>
    </rPh>
    <phoneticPr fontId="10"/>
  </si>
  <si>
    <t>打合せ</t>
    <rPh sb="0" eb="2">
      <t>ウチアワ</t>
    </rPh>
    <phoneticPr fontId="10"/>
  </si>
  <si>
    <t>大会第一日目　８時３０分～　各会場本部前にて行なう</t>
    <rPh sb="0" eb="2">
      <t>タイカイ</t>
    </rPh>
    <rPh sb="2" eb="3">
      <t>ダイ</t>
    </rPh>
    <rPh sb="3" eb="4">
      <t>イチ</t>
    </rPh>
    <rPh sb="4" eb="5">
      <t>ニチ</t>
    </rPh>
    <rPh sb="5" eb="6">
      <t>メ</t>
    </rPh>
    <rPh sb="14" eb="17">
      <t>カクカイジョウ</t>
    </rPh>
    <rPh sb="17" eb="19">
      <t>ホンブ</t>
    </rPh>
    <rPh sb="19" eb="20">
      <t>マエ</t>
    </rPh>
    <rPh sb="22" eb="23">
      <t/>
    </rPh>
    <phoneticPr fontId="10"/>
  </si>
  <si>
    <t>表彰式</t>
    <rPh sb="0" eb="2">
      <t>ヒョウショウ</t>
    </rPh>
    <rPh sb="2" eb="3">
      <t>シキ</t>
    </rPh>
    <phoneticPr fontId="10"/>
  </si>
  <si>
    <t>：</t>
    <phoneticPr fontId="10"/>
  </si>
  <si>
    <t>大会第二日目に各会場毎に行なう。</t>
    <rPh sb="0" eb="2">
      <t>タイカイ</t>
    </rPh>
    <rPh sb="2" eb="3">
      <t>ダイ</t>
    </rPh>
    <rPh sb="3" eb="5">
      <t>ニニチ</t>
    </rPh>
    <rPh sb="5" eb="6">
      <t>メ</t>
    </rPh>
    <rPh sb="7" eb="8">
      <t>カク</t>
    </rPh>
    <rPh sb="8" eb="10">
      <t>カイジョウ</t>
    </rPh>
    <rPh sb="10" eb="11">
      <t>ゴト</t>
    </rPh>
    <rPh sb="12" eb="13">
      <t>オコ</t>
    </rPh>
    <phoneticPr fontId="10"/>
  </si>
  <si>
    <t>参加費</t>
    <rPh sb="0" eb="2">
      <t>サンカ</t>
    </rPh>
    <rPh sb="2" eb="3">
      <t>ヒ</t>
    </rPh>
    <phoneticPr fontId="10"/>
  </si>
  <si>
    <t>１チーム　５，０００円とする</t>
    <rPh sb="10" eb="11">
      <t>エン</t>
    </rPh>
    <phoneticPr fontId="10"/>
  </si>
  <si>
    <t>※大会初日に各会場本部にて、納入のこと。</t>
    <rPh sb="1" eb="3">
      <t>タイカイ</t>
    </rPh>
    <rPh sb="3" eb="5">
      <t>ショニチ</t>
    </rPh>
    <rPh sb="6" eb="7">
      <t>カク</t>
    </rPh>
    <rPh sb="7" eb="9">
      <t>カイジョウ</t>
    </rPh>
    <rPh sb="9" eb="11">
      <t>ホンブ</t>
    </rPh>
    <rPh sb="14" eb="16">
      <t>ノウニュウ</t>
    </rPh>
    <phoneticPr fontId="10"/>
  </si>
  <si>
    <t>参加資格</t>
    <rPh sb="0" eb="2">
      <t>サンカ</t>
    </rPh>
    <rPh sb="2" eb="4">
      <t>シカク</t>
    </rPh>
    <phoneticPr fontId="10"/>
  </si>
  <si>
    <t>：</t>
    <phoneticPr fontId="10"/>
  </si>
  <si>
    <t>原則として小学生６年以下で構成された各市区の選抜・代表チーム</t>
    <rPh sb="10" eb="12">
      <t>イカ</t>
    </rPh>
    <phoneticPr fontId="10"/>
  </si>
  <si>
    <t>スポーツ保険に加入していること。</t>
    <phoneticPr fontId="10"/>
  </si>
  <si>
    <t>選手登録</t>
    <rPh sb="0" eb="2">
      <t>センシュ</t>
    </rPh>
    <rPh sb="2" eb="4">
      <t>トウロク</t>
    </rPh>
    <phoneticPr fontId="10"/>
  </si>
  <si>
    <t>試合当日のメンバー表による。</t>
    <rPh sb="0" eb="2">
      <t>シアイ</t>
    </rPh>
    <rPh sb="2" eb="4">
      <t>トウジツ</t>
    </rPh>
    <rPh sb="9" eb="10">
      <t>ヒョウ</t>
    </rPh>
    <phoneticPr fontId="10"/>
  </si>
  <si>
    <t>競技規則</t>
    <rPh sb="2" eb="4">
      <t>キソク</t>
    </rPh>
    <phoneticPr fontId="10"/>
  </si>
  <si>
    <t>① メンバー表は別添の書式を使用して、試合終了後は本部にメンバー表を受け取りに来る。</t>
    <rPh sb="6" eb="7">
      <t>ヒョウ</t>
    </rPh>
    <rPh sb="8" eb="10">
      <t>ベッテン</t>
    </rPh>
    <rPh sb="11" eb="13">
      <t>ショシキ</t>
    </rPh>
    <rPh sb="14" eb="16">
      <t>シヨウ</t>
    </rPh>
    <rPh sb="19" eb="21">
      <t>シアイ</t>
    </rPh>
    <rPh sb="21" eb="23">
      <t>シュウリョウ</t>
    </rPh>
    <rPh sb="23" eb="24">
      <t>ゴ</t>
    </rPh>
    <rPh sb="25" eb="27">
      <t>ホンブ</t>
    </rPh>
    <rPh sb="32" eb="33">
      <t>ヒョウ</t>
    </rPh>
    <rPh sb="34" eb="35">
      <t>ウ</t>
    </rPh>
    <rPh sb="36" eb="37">
      <t>ト</t>
    </rPh>
    <rPh sb="39" eb="40">
      <t>ク</t>
    </rPh>
    <phoneticPr fontId="10"/>
  </si>
  <si>
    <t>② メンバー表の該当日の該当試合欄に、登録選手及び先発選手に「○」を記入し、試合開始３０分前</t>
    <rPh sb="6" eb="7">
      <t>ヒョウ</t>
    </rPh>
    <rPh sb="8" eb="10">
      <t>ガイトウ</t>
    </rPh>
    <rPh sb="10" eb="11">
      <t>ビ</t>
    </rPh>
    <rPh sb="12" eb="14">
      <t>ガイトウ</t>
    </rPh>
    <rPh sb="14" eb="16">
      <t>シアイ</t>
    </rPh>
    <rPh sb="16" eb="17">
      <t>ラン</t>
    </rPh>
    <rPh sb="19" eb="21">
      <t>トウロク</t>
    </rPh>
    <rPh sb="21" eb="23">
      <t>センシュ</t>
    </rPh>
    <rPh sb="23" eb="24">
      <t>オヨ</t>
    </rPh>
    <rPh sb="25" eb="27">
      <t>センパツ</t>
    </rPh>
    <rPh sb="27" eb="29">
      <t>センシュ</t>
    </rPh>
    <rPh sb="34" eb="36">
      <t>キニュウ</t>
    </rPh>
    <phoneticPr fontId="10"/>
  </si>
  <si>
    <r>
      <t>　　までに本部に提出する。</t>
    </r>
    <r>
      <rPr>
        <u/>
        <sz val="10.5"/>
        <color indexed="8"/>
        <rFont val="ＭＳ Ｐ明朝"/>
        <family val="1"/>
        <charset val="128"/>
      </rPr>
      <t>（◆大会第一日目の第一試合開始前に二部を提出し、以降は一部）</t>
    </r>
    <rPh sb="8" eb="10">
      <t>テイシュツ</t>
    </rPh>
    <rPh sb="15" eb="17">
      <t>タイカイ</t>
    </rPh>
    <rPh sb="17" eb="19">
      <t>ダイイチ</t>
    </rPh>
    <rPh sb="19" eb="20">
      <t>ニチ</t>
    </rPh>
    <rPh sb="20" eb="21">
      <t>メ</t>
    </rPh>
    <rPh sb="22" eb="24">
      <t>ダイイチ</t>
    </rPh>
    <rPh sb="24" eb="26">
      <t>シアイ</t>
    </rPh>
    <rPh sb="26" eb="28">
      <t>カイシ</t>
    </rPh>
    <rPh sb="28" eb="29">
      <t>マエ</t>
    </rPh>
    <rPh sb="30" eb="32">
      <t>ニブ</t>
    </rPh>
    <rPh sb="33" eb="35">
      <t>テイシュツ</t>
    </rPh>
    <rPh sb="37" eb="39">
      <t>イコウ</t>
    </rPh>
    <rPh sb="40" eb="42">
      <t>イチブ</t>
    </rPh>
    <phoneticPr fontId="10"/>
  </si>
  <si>
    <t>③ 各試合の登録（ベンチ入り）選手は制限しない。</t>
    <rPh sb="2" eb="3">
      <t>カク</t>
    </rPh>
    <rPh sb="3" eb="5">
      <t>シアイ</t>
    </rPh>
    <rPh sb="6" eb="8">
      <t>トウロク</t>
    </rPh>
    <rPh sb="12" eb="13">
      <t>イ</t>
    </rPh>
    <rPh sb="15" eb="17">
      <t>センシュ</t>
    </rPh>
    <rPh sb="18" eb="20">
      <t>セイゲン</t>
    </rPh>
    <phoneticPr fontId="10"/>
  </si>
  <si>
    <r>
      <t>④ 試合中の選手交代については、ベンチ入り選手内での自由な交代</t>
    </r>
    <r>
      <rPr>
        <sz val="10.5"/>
        <rFont val="ＭＳ Ｐ明朝"/>
        <family val="1"/>
        <charset val="128"/>
      </rPr>
      <t>とす</t>
    </r>
    <r>
      <rPr>
        <sz val="10.5"/>
        <color indexed="8"/>
        <rFont val="ＭＳ Ｐ明朝"/>
        <family val="1"/>
        <charset val="128"/>
      </rPr>
      <t>る。</t>
    </r>
    <rPh sb="2" eb="5">
      <t>シアイチュウ</t>
    </rPh>
    <rPh sb="6" eb="8">
      <t>センシュ</t>
    </rPh>
    <rPh sb="8" eb="10">
      <t>コウタイ</t>
    </rPh>
    <rPh sb="19" eb="20">
      <t>イ</t>
    </rPh>
    <rPh sb="21" eb="23">
      <t>センシュ</t>
    </rPh>
    <rPh sb="23" eb="24">
      <t>ナイ</t>
    </rPh>
    <rPh sb="26" eb="28">
      <t>ジユウ</t>
    </rPh>
    <rPh sb="29" eb="31">
      <t>コウタイ</t>
    </rPh>
    <phoneticPr fontId="10"/>
  </si>
  <si>
    <t>⑤ ベンチ入り指導者は、２名以上３名以内とする。</t>
    <rPh sb="5" eb="6">
      <t>イ</t>
    </rPh>
    <rPh sb="7" eb="10">
      <t>シドウシャ</t>
    </rPh>
    <rPh sb="13" eb="14">
      <t>メイ</t>
    </rPh>
    <rPh sb="14" eb="16">
      <t>イジョウ</t>
    </rPh>
    <rPh sb="17" eb="18">
      <t>メイ</t>
    </rPh>
    <rPh sb="18" eb="20">
      <t>イナイ</t>
    </rPh>
    <phoneticPr fontId="10"/>
  </si>
  <si>
    <t>　　複数チームをエントリーしている場合、指導者は各チームに配置し原則として兼務を認めない。</t>
    <rPh sb="2" eb="4">
      <t>フクスウ</t>
    </rPh>
    <rPh sb="17" eb="19">
      <t>バアイ</t>
    </rPh>
    <rPh sb="20" eb="23">
      <t>シドウシャ</t>
    </rPh>
    <rPh sb="24" eb="25">
      <t>カク</t>
    </rPh>
    <rPh sb="29" eb="31">
      <t>ハイチ</t>
    </rPh>
    <rPh sb="32" eb="34">
      <t>ゲンソク</t>
    </rPh>
    <rPh sb="37" eb="39">
      <t>ケンム</t>
    </rPh>
    <rPh sb="40" eb="41">
      <t>ミト</t>
    </rPh>
    <phoneticPr fontId="10"/>
  </si>
  <si>
    <t>⑥ 審判（主審・副審・４ｔｈ）は試合開始２０分前に本部前に集合し、打合せ及びユニフォームチェックを行う。</t>
    <rPh sb="2" eb="4">
      <t>シンパン</t>
    </rPh>
    <rPh sb="5" eb="7">
      <t>シュシン</t>
    </rPh>
    <rPh sb="8" eb="10">
      <t>フクシン</t>
    </rPh>
    <rPh sb="16" eb="18">
      <t>シアイ</t>
    </rPh>
    <rPh sb="18" eb="20">
      <t>カイシ</t>
    </rPh>
    <rPh sb="22" eb="23">
      <t>フン</t>
    </rPh>
    <rPh sb="23" eb="24">
      <t>マエ</t>
    </rPh>
    <rPh sb="25" eb="27">
      <t>ホンブ</t>
    </rPh>
    <rPh sb="27" eb="28">
      <t>マエ</t>
    </rPh>
    <rPh sb="29" eb="31">
      <t>シュウゴウ</t>
    </rPh>
    <rPh sb="49" eb="50">
      <t>オコナ</t>
    </rPh>
    <phoneticPr fontId="10"/>
  </si>
  <si>
    <t>　 試合開始１０分前に、審判は本部よりとメンバー表を受け取り選手チェックを行う。</t>
    <rPh sb="2" eb="4">
      <t>シアイ</t>
    </rPh>
    <rPh sb="4" eb="6">
      <t>カイシ</t>
    </rPh>
    <rPh sb="8" eb="9">
      <t>フン</t>
    </rPh>
    <rPh sb="9" eb="10">
      <t>マエ</t>
    </rPh>
    <rPh sb="12" eb="14">
      <t>シンパン</t>
    </rPh>
    <rPh sb="15" eb="17">
      <t>ホンブ</t>
    </rPh>
    <rPh sb="24" eb="25">
      <t>ヒョウ</t>
    </rPh>
    <rPh sb="26" eb="27">
      <t>ウ</t>
    </rPh>
    <rPh sb="28" eb="29">
      <t>ト</t>
    </rPh>
    <rPh sb="30" eb="32">
      <t>センシュ</t>
    </rPh>
    <rPh sb="37" eb="38">
      <t>オコナ</t>
    </rPh>
    <phoneticPr fontId="10"/>
  </si>
  <si>
    <t>　　※ 指導者、審判の兼務での遅刻は認めない。</t>
    <rPh sb="4" eb="7">
      <t>シドウシャ</t>
    </rPh>
    <rPh sb="8" eb="10">
      <t>シンパン</t>
    </rPh>
    <rPh sb="11" eb="13">
      <t>ケンム</t>
    </rPh>
    <rPh sb="15" eb="17">
      <t>チコク</t>
    </rPh>
    <rPh sb="18" eb="19">
      <t>ミト</t>
    </rPh>
    <phoneticPr fontId="10"/>
  </si>
  <si>
    <t>　　※審判は割当しておりますが、当該チーム間での調整による変更は可とします。</t>
    <rPh sb="3" eb="5">
      <t>シンパン</t>
    </rPh>
    <rPh sb="6" eb="8">
      <t>ワリアテ</t>
    </rPh>
    <rPh sb="16" eb="18">
      <t>トウガイ</t>
    </rPh>
    <rPh sb="21" eb="22">
      <t>アイダ</t>
    </rPh>
    <rPh sb="24" eb="26">
      <t>チョウセイ</t>
    </rPh>
    <rPh sb="29" eb="31">
      <t>ヘンコウ</t>
    </rPh>
    <rPh sb="32" eb="33">
      <t>カ</t>
    </rPh>
    <phoneticPr fontId="10"/>
  </si>
  <si>
    <t>　　※主審用の審判カードは各会場本部で準備します。</t>
    <rPh sb="3" eb="5">
      <t>シュシン</t>
    </rPh>
    <rPh sb="5" eb="6">
      <t>ヨウ</t>
    </rPh>
    <rPh sb="7" eb="9">
      <t>シンパン</t>
    </rPh>
    <rPh sb="13" eb="16">
      <t>カクカイジョウ</t>
    </rPh>
    <rPh sb="16" eb="18">
      <t>ホンブ</t>
    </rPh>
    <rPh sb="19" eb="21">
      <t>ジュンビ</t>
    </rPh>
    <phoneticPr fontId="10"/>
  </si>
  <si>
    <t>⑦ 試合球は、各チーム持ち寄りとする。</t>
    <rPh sb="2" eb="4">
      <t>シアイ</t>
    </rPh>
    <rPh sb="4" eb="5">
      <t>キュウ</t>
    </rPh>
    <rPh sb="7" eb="8">
      <t>カク</t>
    </rPh>
    <rPh sb="11" eb="12">
      <t>モ</t>
    </rPh>
    <rPh sb="13" eb="14">
      <t>ヨ</t>
    </rPh>
    <phoneticPr fontId="10"/>
  </si>
  <si>
    <t>⑧ 試合は８人制とする。</t>
    <rPh sb="2" eb="4">
      <t>シアイ</t>
    </rPh>
    <rPh sb="6" eb="8">
      <t>ニンセイ</t>
    </rPh>
    <phoneticPr fontId="10"/>
  </si>
  <si>
    <t>⑨ 警告・退場について</t>
    <rPh sb="2" eb="4">
      <t>ケイコク</t>
    </rPh>
    <rPh sb="5" eb="7">
      <t>タイジョウ</t>
    </rPh>
    <phoneticPr fontId="10"/>
  </si>
  <si>
    <t>　　・ 警告の場合、累積２枚で次の１試合に出場できない。</t>
    <rPh sb="4" eb="6">
      <t>ケイコク</t>
    </rPh>
    <rPh sb="7" eb="9">
      <t>バアイ</t>
    </rPh>
    <rPh sb="10" eb="12">
      <t>ルイセキ</t>
    </rPh>
    <rPh sb="13" eb="14">
      <t>マイ</t>
    </rPh>
    <rPh sb="15" eb="16">
      <t>ツギ</t>
    </rPh>
    <rPh sb="18" eb="20">
      <t>シアイ</t>
    </rPh>
    <rPh sb="21" eb="23">
      <t>シュツジョウ</t>
    </rPh>
    <phoneticPr fontId="10"/>
  </si>
  <si>
    <t>　　・ 退場の場合、次の１試合への出場できない。</t>
    <rPh sb="4" eb="6">
      <t>タイジョウ</t>
    </rPh>
    <rPh sb="7" eb="9">
      <t>バアイ</t>
    </rPh>
    <rPh sb="10" eb="11">
      <t>ツギ</t>
    </rPh>
    <rPh sb="13" eb="15">
      <t>シアイ</t>
    </rPh>
    <rPh sb="17" eb="19">
      <t>シュツジョウ</t>
    </rPh>
    <phoneticPr fontId="10"/>
  </si>
  <si>
    <t>　　・ 当大会期間中有効とする。</t>
    <rPh sb="4" eb="5">
      <t>トウ</t>
    </rPh>
    <rPh sb="5" eb="7">
      <t>タイカイ</t>
    </rPh>
    <rPh sb="7" eb="10">
      <t>キカンチュウ</t>
    </rPh>
    <rPh sb="10" eb="12">
      <t>ユウコウ</t>
    </rPh>
    <phoneticPr fontId="10"/>
  </si>
  <si>
    <t>⑩ その他の競技規則については、当該年度の日本サッカー協会競技規則／８人制サッカールールと審判</t>
    <rPh sb="4" eb="5">
      <t>タ</t>
    </rPh>
    <rPh sb="6" eb="8">
      <t>キョウギ</t>
    </rPh>
    <rPh sb="8" eb="10">
      <t>キソク</t>
    </rPh>
    <rPh sb="35" eb="37">
      <t>ニンセイ</t>
    </rPh>
    <rPh sb="45" eb="47">
      <t>シンパン</t>
    </rPh>
    <phoneticPr fontId="10"/>
  </si>
  <si>
    <t>　　法に準ずる。【２０１５～２０１６版とする。８人制ルール(自由交代)を再徹底する】</t>
    <rPh sb="2" eb="3">
      <t>ホウ</t>
    </rPh>
    <rPh sb="4" eb="5">
      <t>ジュン</t>
    </rPh>
    <rPh sb="18" eb="19">
      <t>バン</t>
    </rPh>
    <rPh sb="24" eb="26">
      <t>ニンセイ</t>
    </rPh>
    <rPh sb="30" eb="32">
      <t>ジユウ</t>
    </rPh>
    <rPh sb="32" eb="34">
      <t>コウタイ</t>
    </rPh>
    <rPh sb="36" eb="39">
      <t>サイテッテイ</t>
    </rPh>
    <phoneticPr fontId="10"/>
  </si>
  <si>
    <t>：</t>
    <phoneticPr fontId="10"/>
  </si>
  <si>
    <t>【少年の部】</t>
    <rPh sb="1" eb="3">
      <t>ショウネン</t>
    </rPh>
    <rPh sb="4" eb="5">
      <t>ブ</t>
    </rPh>
    <phoneticPr fontId="10"/>
  </si>
  <si>
    <t>①大会第一日：参加１６チームを４グループに分けて、予選リーグを行う。</t>
    <rPh sb="1" eb="3">
      <t>タイカイ</t>
    </rPh>
    <rPh sb="3" eb="5">
      <t>ダイイチ</t>
    </rPh>
    <rPh sb="5" eb="6">
      <t>ニチ</t>
    </rPh>
    <rPh sb="7" eb="9">
      <t>サンカ</t>
    </rPh>
    <rPh sb="21" eb="22">
      <t>ワ</t>
    </rPh>
    <rPh sb="25" eb="27">
      <t>ヨセン</t>
    </rPh>
    <rPh sb="31" eb="32">
      <t>オコナ</t>
    </rPh>
    <phoneticPr fontId="10"/>
  </si>
  <si>
    <t>②大会第二日：大会第一日目の予選リーグの順位にて、１位～４位までの順位リーグを行う。</t>
    <rPh sb="1" eb="3">
      <t>タイカイ</t>
    </rPh>
    <rPh sb="3" eb="4">
      <t>ダイ</t>
    </rPh>
    <rPh sb="4" eb="6">
      <t>ニニチ</t>
    </rPh>
    <rPh sb="7" eb="9">
      <t>タイカイ</t>
    </rPh>
    <rPh sb="9" eb="11">
      <t>ダイイチ</t>
    </rPh>
    <rPh sb="11" eb="12">
      <t>ニチ</t>
    </rPh>
    <rPh sb="12" eb="13">
      <t>メ</t>
    </rPh>
    <rPh sb="14" eb="16">
      <t>ヨセン</t>
    </rPh>
    <rPh sb="20" eb="22">
      <t>ジュンイ</t>
    </rPh>
    <rPh sb="26" eb="27">
      <t>イ</t>
    </rPh>
    <rPh sb="29" eb="30">
      <t>イ</t>
    </rPh>
    <rPh sb="33" eb="35">
      <t>ジュンイ</t>
    </rPh>
    <rPh sb="39" eb="40">
      <t>オコナ</t>
    </rPh>
    <phoneticPr fontId="10"/>
  </si>
  <si>
    <t>③リーグ戦の順位決定方法は以下の通りとする。</t>
    <rPh sb="4" eb="5">
      <t>セン</t>
    </rPh>
    <rPh sb="6" eb="8">
      <t>ジュンイ</t>
    </rPh>
    <rPh sb="8" eb="10">
      <t>ケッテイ</t>
    </rPh>
    <rPh sb="10" eb="12">
      <t>ホウホウ</t>
    </rPh>
    <rPh sb="13" eb="15">
      <t>イカ</t>
    </rPh>
    <rPh sb="16" eb="17">
      <t>トオ</t>
    </rPh>
    <phoneticPr fontId="10"/>
  </si>
  <si>
    <t>　　　ａ．勝点（勝ち：３点、分け：１点、負け：０点）ｂ．得失点差　ｃ．総得点　ｄ．当該チームの対戦成績</t>
    <phoneticPr fontId="10"/>
  </si>
  <si>
    <t>　　　ｅ．上記ａ～ｄにより順位が決しない場合、当該チームによるペナルティキック（３人）</t>
    <rPh sb="41" eb="42">
      <t>ニン</t>
    </rPh>
    <phoneticPr fontId="10"/>
  </si>
  <si>
    <t>④試合時間は４０分（２０分ハーフ）とし、ハーフタイムのインターバルは５分間とする。</t>
    <phoneticPr fontId="10"/>
  </si>
  <si>
    <t>【少女の部】</t>
    <rPh sb="1" eb="3">
      <t>ショウジョ</t>
    </rPh>
    <rPh sb="4" eb="5">
      <t>ブ</t>
    </rPh>
    <phoneticPr fontId="10"/>
  </si>
  <si>
    <t>①大会第一日：参加１２チームを４ブロックに分けてリーグ戦を行い順位を決定する。</t>
    <rPh sb="1" eb="3">
      <t>タイカイ</t>
    </rPh>
    <rPh sb="3" eb="5">
      <t>ダイイチ</t>
    </rPh>
    <rPh sb="5" eb="6">
      <t>ニチ</t>
    </rPh>
    <rPh sb="7" eb="9">
      <t>サンカ</t>
    </rPh>
    <rPh sb="21" eb="22">
      <t>ワ</t>
    </rPh>
    <rPh sb="27" eb="28">
      <t>セン</t>
    </rPh>
    <rPh sb="29" eb="30">
      <t>オコナ</t>
    </rPh>
    <rPh sb="31" eb="33">
      <t>ジュンイ</t>
    </rPh>
    <rPh sb="34" eb="36">
      <t>ケッテイ</t>
    </rPh>
    <phoneticPr fontId="10"/>
  </si>
  <si>
    <t>②予選リーグの順位決定方法は以下の通りとする。</t>
    <rPh sb="1" eb="3">
      <t>ヨセン</t>
    </rPh>
    <phoneticPr fontId="10"/>
  </si>
  <si>
    <t>　　　ａ．勝点（勝ち：３点、分け：１点、負け：０点）ｂ．得失点差　ｃ．総得点　ｄ．当該チームの対戦成績</t>
    <phoneticPr fontId="10"/>
  </si>
  <si>
    <t>③大会第二日：大会第一日目の予選リーグの順位にて、１位～３位までの順位トーナメントを行う。</t>
    <rPh sb="1" eb="3">
      <t>タイカイ</t>
    </rPh>
    <rPh sb="3" eb="4">
      <t>ダイ</t>
    </rPh>
    <rPh sb="4" eb="6">
      <t>ニニチ</t>
    </rPh>
    <rPh sb="7" eb="9">
      <t>タイカイ</t>
    </rPh>
    <rPh sb="9" eb="11">
      <t>ダイイチ</t>
    </rPh>
    <rPh sb="11" eb="12">
      <t>ニチ</t>
    </rPh>
    <rPh sb="12" eb="13">
      <t>メ</t>
    </rPh>
    <rPh sb="14" eb="16">
      <t>ヨセン</t>
    </rPh>
    <rPh sb="20" eb="22">
      <t>ジュンイ</t>
    </rPh>
    <rPh sb="26" eb="27">
      <t>イ</t>
    </rPh>
    <rPh sb="29" eb="30">
      <t>イ</t>
    </rPh>
    <rPh sb="33" eb="35">
      <t>ジュンイ</t>
    </rPh>
    <rPh sb="42" eb="43">
      <t>オコナ</t>
    </rPh>
    <phoneticPr fontId="10"/>
  </si>
  <si>
    <t>④決勝トーナメントで勝敗が決しない場合、延長は行わずペナルティキック方式（３人）にて勝敗を決する。</t>
    <rPh sb="1" eb="3">
      <t>ケッショウ</t>
    </rPh>
    <rPh sb="10" eb="12">
      <t>ショウハイ</t>
    </rPh>
    <rPh sb="13" eb="14">
      <t>ケッ</t>
    </rPh>
    <rPh sb="17" eb="19">
      <t>バアイ</t>
    </rPh>
    <rPh sb="20" eb="22">
      <t>エンチョウ</t>
    </rPh>
    <rPh sb="23" eb="24">
      <t>オコナ</t>
    </rPh>
    <rPh sb="34" eb="36">
      <t>ホウシキ</t>
    </rPh>
    <rPh sb="38" eb="39">
      <t>ニン</t>
    </rPh>
    <rPh sb="42" eb="44">
      <t>ショウハイ</t>
    </rPh>
    <rPh sb="45" eb="46">
      <t>ケッ</t>
    </rPh>
    <phoneticPr fontId="10"/>
  </si>
  <si>
    <t>⑤試合時間は４０分（２０分ハーフ）とし、ハーフタイムのインターバルは５分とする。</t>
    <rPh sb="35" eb="36">
      <t>フン</t>
    </rPh>
    <phoneticPr fontId="10"/>
  </si>
  <si>
    <t>表　彰</t>
    <rPh sb="0" eb="1">
      <t>ヒョウ</t>
    </rPh>
    <rPh sb="2" eb="3">
      <t>アキラ</t>
    </rPh>
    <phoneticPr fontId="10"/>
  </si>
  <si>
    <t>優　 勝</t>
    <rPh sb="0" eb="1">
      <t>ユウ</t>
    </rPh>
    <rPh sb="3" eb="4">
      <t>カツ</t>
    </rPh>
    <phoneticPr fontId="10"/>
  </si>
  <si>
    <t>優勝旗、優勝杯、賞状、トロフィー</t>
    <rPh sb="0" eb="3">
      <t>ユウショウキ</t>
    </rPh>
    <rPh sb="4" eb="6">
      <t>ユウショウ</t>
    </rPh>
    <rPh sb="6" eb="7">
      <t>ハイ</t>
    </rPh>
    <rPh sb="8" eb="10">
      <t>ショウジョウ</t>
    </rPh>
    <phoneticPr fontId="10"/>
  </si>
  <si>
    <t>準優勝</t>
    <rPh sb="0" eb="3">
      <t>ジュンユウショウ</t>
    </rPh>
    <phoneticPr fontId="10"/>
  </si>
  <si>
    <t>準優勝杯、賞状、トロフィー</t>
    <rPh sb="0" eb="3">
      <t>ジュンユウショウ</t>
    </rPh>
    <rPh sb="3" eb="4">
      <t>ハイ</t>
    </rPh>
    <rPh sb="5" eb="7">
      <t>ショウジョウ</t>
    </rPh>
    <phoneticPr fontId="10"/>
  </si>
  <si>
    <t>第三位</t>
    <rPh sb="0" eb="1">
      <t>ダイ</t>
    </rPh>
    <rPh sb="1" eb="2">
      <t>サン</t>
    </rPh>
    <rPh sb="2" eb="3">
      <t>イ</t>
    </rPh>
    <phoneticPr fontId="10"/>
  </si>
  <si>
    <t>賞状、トロフィー</t>
    <rPh sb="0" eb="2">
      <t>ショウジョウ</t>
    </rPh>
    <phoneticPr fontId="10"/>
  </si>
  <si>
    <t>敢闘賞</t>
    <rPh sb="0" eb="3">
      <t>カントウショウ</t>
    </rPh>
    <phoneticPr fontId="10"/>
  </si>
  <si>
    <t>２位・３位・４位の順位パートの優勝を表彰する。</t>
    <rPh sb="1" eb="2">
      <t>イ</t>
    </rPh>
    <rPh sb="3" eb="5">
      <t>サンイ</t>
    </rPh>
    <rPh sb="7" eb="8">
      <t>イ</t>
    </rPh>
    <rPh sb="9" eb="11">
      <t>ジュンイ</t>
    </rPh>
    <rPh sb="15" eb="17">
      <t>ユウショウ</t>
    </rPh>
    <rPh sb="18" eb="20">
      <t>ヒョウショウ</t>
    </rPh>
    <phoneticPr fontId="10"/>
  </si>
  <si>
    <t>個人賞</t>
    <rPh sb="0" eb="2">
      <t>コジン</t>
    </rPh>
    <rPh sb="2" eb="3">
      <t>ショウ</t>
    </rPh>
    <phoneticPr fontId="10"/>
  </si>
  <si>
    <t>優勝チームよりＭＶＰ１名、各チームより１名を優秀選手として表彰する。</t>
    <rPh sb="0" eb="2">
      <t>ユウショウ</t>
    </rPh>
    <rPh sb="11" eb="12">
      <t>メイ</t>
    </rPh>
    <rPh sb="13" eb="14">
      <t>カク</t>
    </rPh>
    <rPh sb="20" eb="21">
      <t>メイ</t>
    </rPh>
    <rPh sb="22" eb="24">
      <t>ユウシュウ</t>
    </rPh>
    <rPh sb="24" eb="26">
      <t>センシュ</t>
    </rPh>
    <rPh sb="29" eb="31">
      <t>ヒョウショウ</t>
    </rPh>
    <phoneticPr fontId="10"/>
  </si>
  <si>
    <t>：</t>
    <phoneticPr fontId="10"/>
  </si>
  <si>
    <t>２位・３位の順位パートの優勝を表彰する。</t>
    <rPh sb="1" eb="2">
      <t>イ</t>
    </rPh>
    <rPh sb="4" eb="5">
      <t>イ</t>
    </rPh>
    <rPh sb="6" eb="8">
      <t>ジュンイ</t>
    </rPh>
    <rPh sb="12" eb="14">
      <t>ユウショウ</t>
    </rPh>
    <rPh sb="15" eb="17">
      <t>ヒョウショウ</t>
    </rPh>
    <phoneticPr fontId="10"/>
  </si>
  <si>
    <t>注意事項</t>
    <rPh sb="0" eb="2">
      <t>チュウイ</t>
    </rPh>
    <rPh sb="2" eb="4">
      <t>ジコウ</t>
    </rPh>
    <phoneticPr fontId="10"/>
  </si>
  <si>
    <t>会場の注意事項は、各会場により異なります。各会場の受付時に確認下さい。</t>
    <rPh sb="0" eb="2">
      <t>カイジョウ</t>
    </rPh>
    <rPh sb="3" eb="5">
      <t>チュウイ</t>
    </rPh>
    <rPh sb="5" eb="7">
      <t>ジコウ</t>
    </rPh>
    <rPh sb="9" eb="10">
      <t>カク</t>
    </rPh>
    <rPh sb="10" eb="12">
      <t>カイジョウ</t>
    </rPh>
    <rPh sb="15" eb="16">
      <t>コト</t>
    </rPh>
    <rPh sb="21" eb="24">
      <t>カクカイジョウ</t>
    </rPh>
    <rPh sb="25" eb="27">
      <t>ウケツケ</t>
    </rPh>
    <rPh sb="27" eb="28">
      <t>ジ</t>
    </rPh>
    <rPh sb="29" eb="31">
      <t>カクニン</t>
    </rPh>
    <rPh sb="31" eb="32">
      <t>クダ</t>
    </rPh>
    <phoneticPr fontId="10"/>
  </si>
  <si>
    <t>その他</t>
    <rPh sb="2" eb="3">
      <t>タ</t>
    </rPh>
    <phoneticPr fontId="10"/>
  </si>
  <si>
    <t>雨天時等による中止の場合は、６時００分迄に連絡致します。</t>
    <rPh sb="0" eb="2">
      <t>ウテン</t>
    </rPh>
    <rPh sb="2" eb="3">
      <t>ジ</t>
    </rPh>
    <rPh sb="3" eb="4">
      <t>トウ</t>
    </rPh>
    <rPh sb="7" eb="9">
      <t>チュウシ</t>
    </rPh>
    <rPh sb="10" eb="12">
      <t>バアイ</t>
    </rPh>
    <rPh sb="15" eb="16">
      <t>ジ</t>
    </rPh>
    <rPh sb="18" eb="19">
      <t>フン</t>
    </rPh>
    <rPh sb="19" eb="20">
      <t>マデ</t>
    </rPh>
    <rPh sb="21" eb="24">
      <t>レンラクイタ</t>
    </rPh>
    <phoneticPr fontId="10"/>
  </si>
  <si>
    <t>会場責任</t>
    <rPh sb="0" eb="2">
      <t>カイジョウ</t>
    </rPh>
    <rPh sb="2" eb="4">
      <t>セキニン</t>
    </rPh>
    <phoneticPr fontId="10"/>
  </si>
  <si>
    <t>会場責任者</t>
    <rPh sb="0" eb="2">
      <t>カイジョウ</t>
    </rPh>
    <rPh sb="2" eb="5">
      <t>セキニンシャ</t>
    </rPh>
    <phoneticPr fontId="10"/>
  </si>
  <si>
    <t>運営支援者</t>
    <rPh sb="0" eb="2">
      <t>ウンエイ</t>
    </rPh>
    <rPh sb="2" eb="4">
      <t>シエン</t>
    </rPh>
    <rPh sb="4" eb="5">
      <t>シャ</t>
    </rPh>
    <phoneticPr fontId="10"/>
  </si>
  <si>
    <t>惣右衛門公園サッカー場</t>
    <rPh sb="4" eb="6">
      <t>コウエン</t>
    </rPh>
    <rPh sb="10" eb="11">
      <t>バ</t>
    </rPh>
    <phoneticPr fontId="10"/>
  </si>
  <si>
    <t>板橋区：金田　佳久・北区：柏原　潮</t>
    <rPh sb="4" eb="6">
      <t>カネダ</t>
    </rPh>
    <rPh sb="7" eb="8">
      <t>カ</t>
    </rPh>
    <rPh sb="8" eb="9">
      <t>ク</t>
    </rPh>
    <phoneticPr fontId="10"/>
  </si>
  <si>
    <t>戸田市　大坪　嘉明</t>
    <rPh sb="0" eb="3">
      <t>トダシ</t>
    </rPh>
    <rPh sb="4" eb="6">
      <t>オオツボ</t>
    </rPh>
    <rPh sb="7" eb="9">
      <t>ヨシアキ</t>
    </rPh>
    <phoneticPr fontId="10"/>
  </si>
  <si>
    <t>彩湖・道満グリーンパーク陸上競技場</t>
    <rPh sb="12" eb="14">
      <t>リクジョウ</t>
    </rPh>
    <rPh sb="14" eb="17">
      <t>キョウギジョウ</t>
    </rPh>
    <phoneticPr fontId="10"/>
  </si>
  <si>
    <t>板橋区：廣田　隆志・北区：喜多村　英明</t>
    <rPh sb="13" eb="16">
      <t>キタムラ</t>
    </rPh>
    <rPh sb="17" eb="19">
      <t>ヒデアキ</t>
    </rPh>
    <phoneticPr fontId="10"/>
  </si>
  <si>
    <t>戸田市　市村　卓也</t>
    <rPh sb="0" eb="3">
      <t>トダシ</t>
    </rPh>
    <rPh sb="4" eb="6">
      <t>イチムラ</t>
    </rPh>
    <rPh sb="7" eb="9">
      <t>タクヤ</t>
    </rPh>
    <phoneticPr fontId="10"/>
  </si>
  <si>
    <t>上谷沼調整池グランド</t>
    <rPh sb="0" eb="2">
      <t>ウワヤ</t>
    </rPh>
    <rPh sb="2" eb="3">
      <t>ヌマ</t>
    </rPh>
    <rPh sb="3" eb="6">
      <t>チョウセイイケ</t>
    </rPh>
    <phoneticPr fontId="10"/>
  </si>
  <si>
    <t>板橋区:勝俣　一郎/犬塚　俊裕・北区：立田　博</t>
    <rPh sb="16" eb="18">
      <t>キタク</t>
    </rPh>
    <rPh sb="19" eb="21">
      <t>タツタ</t>
    </rPh>
    <rPh sb="22" eb="23">
      <t>ヒロシ</t>
    </rPh>
    <phoneticPr fontId="10"/>
  </si>
  <si>
    <t>川口市　田村　達夫</t>
    <rPh sb="0" eb="3">
      <t>カワグチシ</t>
    </rPh>
    <rPh sb="4" eb="6">
      <t>タムラ</t>
    </rPh>
    <rPh sb="7" eb="9">
      <t>タツオ</t>
    </rPh>
    <phoneticPr fontId="10"/>
  </si>
  <si>
    <t>・応援は指定場所（本部に確認）でお願いします。</t>
    <rPh sb="1" eb="3">
      <t>オウエン</t>
    </rPh>
    <rPh sb="4" eb="6">
      <t>シテイ</t>
    </rPh>
    <rPh sb="6" eb="8">
      <t>バショ</t>
    </rPh>
    <rPh sb="9" eb="11">
      <t>ホンブ</t>
    </rPh>
    <rPh sb="12" eb="14">
      <t>カクニン</t>
    </rPh>
    <rPh sb="17" eb="18">
      <t>ネガ</t>
    </rPh>
    <phoneticPr fontId="10"/>
  </si>
  <si>
    <r>
      <t>・人工芝グランドのため、グランド内の飲み物は</t>
    </r>
    <r>
      <rPr>
        <b/>
        <sz val="10"/>
        <color indexed="10"/>
        <rFont val="ＭＳ Ｐゴシック"/>
        <family val="3"/>
        <charset val="128"/>
      </rPr>
      <t>「水」</t>
    </r>
    <r>
      <rPr>
        <sz val="10"/>
        <rFont val="ＭＳ Ｐゴシック"/>
        <family val="3"/>
        <charset val="128"/>
      </rPr>
      <t>のみ。</t>
    </r>
    <rPh sb="1" eb="3">
      <t>ジンコウ</t>
    </rPh>
    <rPh sb="3" eb="4">
      <t>シバ</t>
    </rPh>
    <rPh sb="16" eb="17">
      <t>ナイ</t>
    </rPh>
    <rPh sb="18" eb="19">
      <t>ノ</t>
    </rPh>
    <rPh sb="20" eb="21">
      <t>モノ</t>
    </rPh>
    <rPh sb="23" eb="24">
      <t>ミズ</t>
    </rPh>
    <phoneticPr fontId="10"/>
  </si>
  <si>
    <t>※臨時駐車場を使用する場合は、別紙の注意事項を厳守すること</t>
    <rPh sb="1" eb="3">
      <t>リンジ</t>
    </rPh>
    <rPh sb="3" eb="6">
      <t>チュウシャジョウ</t>
    </rPh>
    <rPh sb="7" eb="9">
      <t>シヨウ</t>
    </rPh>
    <rPh sb="11" eb="13">
      <t>バアイ</t>
    </rPh>
    <rPh sb="15" eb="17">
      <t>ベッシ</t>
    </rPh>
    <rPh sb="18" eb="20">
      <t>チュウイ</t>
    </rPh>
    <rPh sb="20" eb="22">
      <t>ジコウ</t>
    </rPh>
    <rPh sb="23" eb="25">
      <t>ゲンシュ</t>
    </rPh>
    <phoneticPr fontId="10"/>
  </si>
  <si>
    <t>１チーム5台以上となる場合は、事前に戸田市　石田（090-1457-9614）又は</t>
    <rPh sb="5" eb="6">
      <t>ダイ</t>
    </rPh>
    <rPh sb="6" eb="8">
      <t>イジョウ</t>
    </rPh>
    <rPh sb="11" eb="13">
      <t>バアイ</t>
    </rPh>
    <rPh sb="15" eb="17">
      <t>ジゼン</t>
    </rPh>
    <rPh sb="18" eb="21">
      <t>トダシ</t>
    </rPh>
    <rPh sb="22" eb="24">
      <t>イシダ</t>
    </rPh>
    <rPh sb="39" eb="40">
      <t>マタ</t>
    </rPh>
    <phoneticPr fontId="10"/>
  </si>
  <si>
    <t>大坪（080-3013-4481）、市村（090-6526-3613）へ連絡願います。</t>
    <rPh sb="0" eb="2">
      <t>オオツボ</t>
    </rPh>
    <rPh sb="18" eb="20">
      <t>イチムラ</t>
    </rPh>
    <rPh sb="36" eb="38">
      <t>レンラク</t>
    </rPh>
    <rPh sb="38" eb="39">
      <t>ネガ</t>
    </rPh>
    <phoneticPr fontId="10"/>
  </si>
  <si>
    <t>　チーム毎に駐車場所を指定させて頂きます。</t>
    <rPh sb="4" eb="5">
      <t>ゴト</t>
    </rPh>
    <rPh sb="6" eb="8">
      <t>チュウシャ</t>
    </rPh>
    <rPh sb="8" eb="10">
      <t>バショ</t>
    </rPh>
    <rPh sb="11" eb="13">
      <t>シテイ</t>
    </rPh>
    <rPh sb="16" eb="17">
      <t>イタダ</t>
    </rPh>
    <phoneticPr fontId="10"/>
  </si>
  <si>
    <r>
      <t>・駐車場ゲートでの入場管理のため、</t>
    </r>
    <r>
      <rPr>
        <b/>
        <sz val="10"/>
        <rFont val="ＭＳ Ｐゴシック"/>
        <family val="3"/>
        <charset val="128"/>
      </rPr>
      <t>駐車スペースの</t>
    </r>
    <r>
      <rPr>
        <b/>
        <u/>
        <sz val="10"/>
        <color indexed="10"/>
        <rFont val="ＭＳ Ｐゴシック"/>
        <family val="3"/>
        <charset val="128"/>
      </rPr>
      <t>場所取りは厳禁</t>
    </r>
    <r>
      <rPr>
        <b/>
        <sz val="10"/>
        <rFont val="ＭＳ Ｐゴシック"/>
        <family val="3"/>
        <charset val="128"/>
      </rPr>
      <t>です。</t>
    </r>
    <r>
      <rPr>
        <sz val="10"/>
        <rFont val="ＭＳ Ｐゴシック"/>
        <family val="3"/>
        <charset val="128"/>
      </rPr>
      <t xml:space="preserve">
　場所取りはトラブルの原因となりますので、ご注意ください。</t>
    </r>
    <rPh sb="1" eb="3">
      <t>チュウシャ</t>
    </rPh>
    <rPh sb="3" eb="4">
      <t>ジョウ</t>
    </rPh>
    <rPh sb="9" eb="11">
      <t>ニュウジョウ</t>
    </rPh>
    <rPh sb="11" eb="13">
      <t>カンリ</t>
    </rPh>
    <rPh sb="17" eb="19">
      <t>チュウシャ</t>
    </rPh>
    <rPh sb="24" eb="26">
      <t>バショ</t>
    </rPh>
    <rPh sb="26" eb="27">
      <t>ト</t>
    </rPh>
    <rPh sb="29" eb="31">
      <t>ゲンキン</t>
    </rPh>
    <rPh sb="36" eb="38">
      <t>バショ</t>
    </rPh>
    <rPh sb="38" eb="39">
      <t>ト</t>
    </rPh>
    <rPh sb="46" eb="48">
      <t>ゲンイン</t>
    </rPh>
    <rPh sb="57" eb="59">
      <t>チュウイ</t>
    </rPh>
    <phoneticPr fontId="10"/>
  </si>
  <si>
    <r>
      <t>　</t>
    </r>
    <r>
      <rPr>
        <b/>
        <sz val="10"/>
        <color indexed="10"/>
        <rFont val="ＭＳ Ｐゴシック"/>
        <family val="3"/>
        <charset val="128"/>
      </rPr>
      <t>1ﾁｰﾑ5台</t>
    </r>
    <r>
      <rPr>
        <sz val="10"/>
        <color indexed="8"/>
        <rFont val="ＭＳ Ｐゴシック"/>
        <family val="3"/>
        <charset val="128"/>
      </rPr>
      <t xml:space="preserve">
*駐車位置指定有</t>
    </r>
    <rPh sb="6" eb="7">
      <t>ダイ</t>
    </rPh>
    <rPh sb="9" eb="11">
      <t>チュウシャ</t>
    </rPh>
    <rPh sb="11" eb="13">
      <t>イチ</t>
    </rPh>
    <rPh sb="13" eb="15">
      <t>シテイ</t>
    </rPh>
    <rPh sb="15" eb="16">
      <t>アリ</t>
    </rPh>
    <phoneticPr fontId="10"/>
  </si>
  <si>
    <r>
      <t>戸田市少年サッカー連盟　</t>
    </r>
    <r>
      <rPr>
        <b/>
        <sz val="22"/>
        <color indexed="10"/>
        <rFont val="ＭＳ Ｐゴシック"/>
        <family val="3"/>
        <charset val="128"/>
      </rPr>
      <t>※事前連絡必須（使用チームは別途連絡します。）</t>
    </r>
    <rPh sb="0" eb="3">
      <t>トダシ</t>
    </rPh>
    <rPh sb="3" eb="5">
      <t>ショウネン</t>
    </rPh>
    <rPh sb="9" eb="11">
      <t>レンメイ</t>
    </rPh>
    <rPh sb="13" eb="15">
      <t>ジゼン</t>
    </rPh>
    <rPh sb="15" eb="17">
      <t>レンラク</t>
    </rPh>
    <rPh sb="17" eb="19">
      <t>ヒッス</t>
    </rPh>
    <rPh sb="20" eb="22">
      <t>シヨウ</t>
    </rPh>
    <rPh sb="26" eb="28">
      <t>ベット</t>
    </rPh>
    <rPh sb="28" eb="30">
      <t>レンラク</t>
    </rPh>
    <phoneticPr fontId="10"/>
  </si>
  <si>
    <t>○</t>
    <phoneticPr fontId="10"/>
  </si>
  <si>
    <t>「</t>
    <phoneticPr fontId="10"/>
  </si>
  <si>
    <t>惣右衛門公園グランドの駐車場所は、混乱防止のため事前にチーム別の駐車台数をお教え頂き、戸田市で決定させて頂きます。
　お手数ですが、情報を戸田市へ</t>
    <phoneticPr fontId="3"/>
  </si>
  <si>
    <t>大会日程　２０１６年１２月１１日（日）・１８日（日）/予備日２３日（祝・金）</t>
    <rPh sb="0" eb="2">
      <t>タイカイ</t>
    </rPh>
    <rPh sb="2" eb="4">
      <t>ニッテイ</t>
    </rPh>
    <rPh sb="9" eb="10">
      <t>ネン</t>
    </rPh>
    <rPh sb="12" eb="13">
      <t>ツキ</t>
    </rPh>
    <rPh sb="15" eb="16">
      <t>ニチ</t>
    </rPh>
    <rPh sb="17" eb="18">
      <t>ニチ</t>
    </rPh>
    <rPh sb="22" eb="23">
      <t>ニチ</t>
    </rPh>
    <rPh sb="24" eb="25">
      <t>ニチ</t>
    </rPh>
    <rPh sb="27" eb="30">
      <t>ヨビビ</t>
    </rPh>
    <rPh sb="32" eb="33">
      <t>ニチ</t>
    </rPh>
    <rPh sb="34" eb="35">
      <t>シュク</t>
    </rPh>
    <rPh sb="36" eb="37">
      <t>キン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</si>
</sst>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7">
    <font>
      <sz val="10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</font>
    <font>
      <sz val="10.5"/>
      <color theme="1"/>
      <name val="MS UI Gothic"/>
      <family val="3"/>
      <charset val="128"/>
    </font>
    <font>
      <sz val="11"/>
      <color theme="1"/>
      <name val="ＭＳ Ｐ明朝"/>
      <family val="1"/>
      <charset val="128"/>
    </font>
    <font>
      <sz val="10.5"/>
      <color theme="1"/>
      <name val="ＭＳ Ｐ明朝"/>
      <family val="1"/>
      <charset val="128"/>
    </font>
    <font>
      <b/>
      <sz val="16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MS UI Gothic"/>
      <family val="3"/>
      <charset val="128"/>
    </font>
    <font>
      <sz val="6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u/>
      <sz val="22"/>
      <name val="ＭＳ Ｐゴシック"/>
      <family val="3"/>
      <charset val="128"/>
    </font>
    <font>
      <sz val="1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6"/>
      <name val="ＭＳ ゴシック"/>
      <family val="3"/>
      <charset val="128"/>
    </font>
    <font>
      <b/>
      <sz val="10"/>
      <color theme="1"/>
      <name val="MS UI Gothic"/>
      <family val="3"/>
      <charset val="128"/>
    </font>
    <font>
      <b/>
      <sz val="12"/>
      <name val="MS UI Gothic"/>
      <family val="3"/>
      <charset val="128"/>
    </font>
    <font>
      <b/>
      <sz val="12"/>
      <color theme="1"/>
      <name val="MS UI Gothic"/>
      <family val="3"/>
      <charset val="128"/>
    </font>
    <font>
      <b/>
      <sz val="9"/>
      <color theme="1"/>
      <name val="MS UI Gothic"/>
      <family val="3"/>
      <charset val="128"/>
    </font>
    <font>
      <b/>
      <sz val="10"/>
      <name val="ＭＳ ゴシック"/>
      <family val="3"/>
      <charset val="128"/>
    </font>
    <font>
      <b/>
      <i/>
      <u/>
      <sz val="18"/>
      <name val="ＭＳ 明朝"/>
      <family val="1"/>
      <charset val="128"/>
    </font>
    <font>
      <sz val="6"/>
      <name val="ＭＳ 明朝"/>
      <family val="1"/>
      <charset val="128"/>
    </font>
    <font>
      <b/>
      <i/>
      <sz val="18"/>
      <name val="ＭＳ 明朝"/>
      <family val="1"/>
      <charset val="128"/>
    </font>
    <font>
      <b/>
      <sz val="14"/>
      <name val="ＭＳ 明朝"/>
      <family val="1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Ｐ明朝"/>
      <family val="1"/>
      <charset val="128"/>
    </font>
    <font>
      <sz val="12"/>
      <name val="ＭＳ 明朝"/>
      <family val="1"/>
      <charset val="128"/>
    </font>
    <font>
      <b/>
      <sz val="12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16"/>
      <name val="ＭＳ 明朝"/>
      <family val="1"/>
      <charset val="128"/>
    </font>
    <font>
      <b/>
      <sz val="12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6"/>
      <name val="ＭＳ Ｐ明朝"/>
      <family val="1"/>
      <charset val="128"/>
    </font>
    <font>
      <b/>
      <sz val="6"/>
      <name val="ＭＳ 明朝"/>
      <family val="1"/>
      <charset val="128"/>
    </font>
    <font>
      <b/>
      <sz val="6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6"/>
      <color theme="1"/>
      <name val="MS UI Gothic"/>
      <family val="3"/>
      <charset val="128"/>
    </font>
    <font>
      <sz val="24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b/>
      <sz val="26"/>
      <color theme="1"/>
      <name val="ＭＳ ゴシック"/>
      <family val="3"/>
      <charset val="128"/>
    </font>
    <font>
      <b/>
      <sz val="24"/>
      <color theme="1"/>
      <name val="HG丸ｺﾞｼｯｸM-PRO"/>
      <family val="3"/>
      <charset val="128"/>
    </font>
    <font>
      <b/>
      <sz val="26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rgb="FFFF0000"/>
      <name val="MS UI Gothic"/>
      <family val="3"/>
      <charset val="128"/>
    </font>
    <font>
      <sz val="9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rgb="FF7030A0"/>
      <name val="ＭＳ Ｐゴシック"/>
      <family val="3"/>
      <charset val="128"/>
    </font>
    <font>
      <b/>
      <sz val="16"/>
      <name val="ＭＳ 明朝"/>
      <family val="1"/>
      <charset val="128"/>
    </font>
    <font>
      <b/>
      <i/>
      <sz val="16"/>
      <name val="ＭＳ 明朝"/>
      <family val="1"/>
      <charset val="128"/>
    </font>
    <font>
      <b/>
      <i/>
      <sz val="11"/>
      <name val="ＭＳ 明朝"/>
      <family val="1"/>
      <charset val="128"/>
    </font>
    <font>
      <u/>
      <sz val="11"/>
      <name val="ＭＳ Ｐゴシック"/>
      <family val="3"/>
      <charset val="128"/>
    </font>
    <font>
      <sz val="10.5"/>
      <name val="ＭＳ Ｐ明朝"/>
      <family val="1"/>
      <charset val="128"/>
    </font>
    <font>
      <u/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6"/>
      <name val="MS UI Gothic"/>
      <family val="3"/>
      <charset val="128"/>
    </font>
    <font>
      <sz val="10"/>
      <name val="MS UI Gothic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8"/>
      <color theme="1"/>
      <name val="ＭＳ Ｐ明朝"/>
      <family val="1"/>
      <charset val="128"/>
    </font>
    <font>
      <sz val="8"/>
      <color theme="1"/>
      <name val="MS UI Gothic"/>
      <family val="3"/>
      <charset val="128"/>
    </font>
    <font>
      <b/>
      <i/>
      <u/>
      <sz val="11"/>
      <name val="ＭＳ 明朝"/>
      <family val="1"/>
      <charset val="128"/>
    </font>
    <font>
      <b/>
      <sz val="18"/>
      <name val="HGP創英角ｺﾞｼｯｸUB"/>
      <family val="3"/>
      <charset val="128"/>
    </font>
    <font>
      <b/>
      <sz val="18"/>
      <name val="ＭＳ Ｐゴシック"/>
      <family val="3"/>
      <charset val="128"/>
    </font>
    <font>
      <b/>
      <sz val="22"/>
      <color theme="1"/>
      <name val="ＭＳ Ｐゴシック"/>
      <family val="3"/>
      <charset val="128"/>
      <scheme val="minor"/>
    </font>
    <font>
      <sz val="11"/>
      <name val="MS UI Gothic"/>
      <family val="3"/>
      <charset val="128"/>
    </font>
    <font>
      <sz val="11"/>
      <color theme="1"/>
      <name val="MS UI Gothic"/>
      <family val="3"/>
      <charset val="128"/>
    </font>
    <font>
      <sz val="10.5"/>
      <color rgb="FFFF0000"/>
      <name val="ＭＳ Ｐ明朝"/>
      <family val="1"/>
      <charset val="128"/>
    </font>
    <font>
      <sz val="10"/>
      <color theme="4"/>
      <name val="ＭＳ Ｐゴシック"/>
      <family val="3"/>
      <charset val="128"/>
    </font>
    <font>
      <b/>
      <sz val="16"/>
      <color theme="4"/>
      <name val="ＭＳ 明朝"/>
      <family val="1"/>
      <charset val="128"/>
    </font>
    <font>
      <b/>
      <sz val="14"/>
      <color theme="4"/>
      <name val="ＭＳ 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10.5"/>
      <name val="MS UI Gothic"/>
      <family val="3"/>
      <charset val="128"/>
    </font>
    <font>
      <u/>
      <sz val="10.5"/>
      <color indexed="8"/>
      <name val="ＭＳ Ｐ明朝"/>
      <family val="1"/>
      <charset val="128"/>
    </font>
    <font>
      <sz val="10.5"/>
      <color indexed="8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0.5"/>
      <color rgb="FFFF0000"/>
      <name val="MS UI Gothic"/>
      <family val="3"/>
      <charset val="128"/>
    </font>
    <font>
      <b/>
      <sz val="10"/>
      <color indexed="10"/>
      <name val="ＭＳ Ｐゴシック"/>
      <family val="3"/>
      <charset val="128"/>
    </font>
    <font>
      <b/>
      <u/>
      <sz val="10"/>
      <color indexed="10"/>
      <name val="ＭＳ Ｐゴシック"/>
      <family val="3"/>
      <charset val="128"/>
    </font>
    <font>
      <b/>
      <sz val="22"/>
      <color indexed="10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dashed">
        <color indexed="64"/>
      </left>
      <right style="double">
        <color indexed="64"/>
      </right>
      <top/>
      <bottom/>
      <diagonal/>
    </border>
    <border>
      <left style="mediumDashDot">
        <color indexed="64"/>
      </left>
      <right/>
      <top/>
      <bottom/>
      <diagonal/>
    </border>
    <border>
      <left style="mediumDashed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 diagonalUp="1" diagonalDown="1"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 style="dotted">
        <color indexed="64"/>
      </diagonal>
    </border>
    <border diagonalUp="1" diagonalDown="1">
      <left style="dotted">
        <color indexed="64"/>
      </left>
      <right/>
      <top style="dotted">
        <color indexed="64"/>
      </top>
      <bottom style="dotted">
        <color indexed="64"/>
      </bottom>
      <diagonal style="dotted">
        <color indexed="64"/>
      </diagonal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7">
    <xf numFmtId="0" fontId="0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25" fillId="0" borderId="0">
      <alignment vertical="center"/>
    </xf>
    <xf numFmtId="0" fontId="13" fillId="0" borderId="0"/>
    <xf numFmtId="0" fontId="81" fillId="0" borderId="0">
      <alignment vertical="center"/>
    </xf>
    <xf numFmtId="0" fontId="2" fillId="0" borderId="0">
      <alignment vertical="center"/>
    </xf>
  </cellStyleXfs>
  <cellXfs count="964">
    <xf numFmtId="0" fontId="0" fillId="0" borderId="0" xfId="0">
      <alignment vertical="center"/>
    </xf>
    <xf numFmtId="0" fontId="13" fillId="0" borderId="0" xfId="1" applyAlignment="1">
      <alignment horizontal="center" vertical="center"/>
    </xf>
    <xf numFmtId="0" fontId="14" fillId="0" borderId="0" xfId="1" applyFont="1" applyAlignment="1">
      <alignment horizontal="centerContinuous" vertical="center"/>
    </xf>
    <xf numFmtId="0" fontId="13" fillId="0" borderId="0" xfId="1">
      <alignment vertical="center"/>
    </xf>
    <xf numFmtId="0" fontId="15" fillId="0" borderId="0" xfId="1" applyFont="1">
      <alignment vertical="center"/>
    </xf>
    <xf numFmtId="0" fontId="16" fillId="0" borderId="6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/>
    </xf>
    <xf numFmtId="0" fontId="12" fillId="0" borderId="13" xfId="1" applyFont="1" applyBorder="1" applyAlignment="1">
      <alignment vertical="center" wrapText="1"/>
    </xf>
    <xf numFmtId="0" fontId="12" fillId="0" borderId="19" xfId="1" applyFont="1" applyBorder="1" applyAlignment="1">
      <alignment vertical="center" wrapText="1"/>
    </xf>
    <xf numFmtId="0" fontId="16" fillId="0" borderId="16" xfId="2" applyFont="1" applyBorder="1" applyAlignment="1">
      <alignment horizontal="left" vertical="center" wrapText="1"/>
    </xf>
    <xf numFmtId="0" fontId="16" fillId="0" borderId="13" xfId="2" applyFont="1" applyBorder="1" applyAlignment="1">
      <alignment horizontal="left" vertical="center" wrapText="1"/>
    </xf>
    <xf numFmtId="0" fontId="16" fillId="0" borderId="22" xfId="2" applyFont="1" applyBorder="1" applyAlignment="1">
      <alignment horizontal="left" vertical="center" wrapText="1"/>
    </xf>
    <xf numFmtId="0" fontId="16" fillId="0" borderId="25" xfId="2" applyFont="1" applyBorder="1" applyAlignment="1">
      <alignment horizontal="left" vertical="center" wrapText="1"/>
    </xf>
    <xf numFmtId="0" fontId="13" fillId="2" borderId="0" xfId="1" applyFill="1">
      <alignment vertical="center"/>
    </xf>
    <xf numFmtId="0" fontId="23" fillId="2" borderId="0" xfId="1" applyFont="1" applyFill="1">
      <alignment vertical="center"/>
    </xf>
    <xf numFmtId="0" fontId="13" fillId="2" borderId="0" xfId="1" applyFill="1" applyBorder="1">
      <alignment vertical="center"/>
    </xf>
    <xf numFmtId="0" fontId="13" fillId="3" borderId="26" xfId="1" applyFill="1" applyBorder="1">
      <alignment vertical="center"/>
    </xf>
    <xf numFmtId="0" fontId="13" fillId="3" borderId="21" xfId="1" applyFill="1" applyBorder="1" applyAlignment="1">
      <alignment horizontal="center" vertical="center"/>
    </xf>
    <xf numFmtId="0" fontId="13" fillId="2" borderId="30" xfId="1" applyFill="1" applyBorder="1" applyAlignment="1">
      <alignment horizontal="center" vertical="center"/>
    </xf>
    <xf numFmtId="0" fontId="13" fillId="2" borderId="0" xfId="1" applyFill="1" applyBorder="1" applyAlignment="1">
      <alignment horizontal="center" vertical="center"/>
    </xf>
    <xf numFmtId="0" fontId="13" fillId="2" borderId="13" xfId="1" applyFill="1" applyBorder="1" applyAlignment="1">
      <alignment horizontal="center" vertical="center"/>
    </xf>
    <xf numFmtId="0" fontId="27" fillId="0" borderId="0" xfId="3" applyFont="1">
      <alignment vertical="center"/>
    </xf>
    <xf numFmtId="0" fontId="27" fillId="0" borderId="0" xfId="3" applyFont="1" applyAlignment="1">
      <alignment horizontal="center" vertical="center"/>
    </xf>
    <xf numFmtId="0" fontId="27" fillId="0" borderId="0" xfId="3" applyFont="1" applyAlignment="1">
      <alignment vertical="center"/>
    </xf>
    <xf numFmtId="0" fontId="27" fillId="0" borderId="0" xfId="3" applyFont="1" applyFill="1" applyBorder="1" applyAlignment="1">
      <alignment horizontal="center" vertical="center"/>
    </xf>
    <xf numFmtId="0" fontId="29" fillId="0" borderId="0" xfId="3" applyFont="1">
      <alignment vertical="center"/>
    </xf>
    <xf numFmtId="0" fontId="13" fillId="0" borderId="0" xfId="4" applyProtection="1"/>
    <xf numFmtId="0" fontId="13" fillId="0" borderId="0" xfId="4"/>
    <xf numFmtId="0" fontId="32" fillId="0" borderId="0" xfId="4" applyFont="1" applyAlignment="1" applyProtection="1">
      <alignment horizontal="center" vertical="center"/>
    </xf>
    <xf numFmtId="0" fontId="34" fillId="0" borderId="0" xfId="4" applyFont="1" applyAlignment="1" applyProtection="1">
      <alignment horizontal="center" vertical="center"/>
    </xf>
    <xf numFmtId="0" fontId="35" fillId="0" borderId="0" xfId="4" applyNumberFormat="1" applyFont="1" applyAlignment="1" applyProtection="1">
      <alignment vertical="center"/>
    </xf>
    <xf numFmtId="0" fontId="34" fillId="0" borderId="0" xfId="4" applyFont="1" applyAlignment="1" applyProtection="1">
      <alignment vertical="center"/>
    </xf>
    <xf numFmtId="0" fontId="13" fillId="0" borderId="0" xfId="4" applyFont="1" applyProtection="1"/>
    <xf numFmtId="0" fontId="13" fillId="0" borderId="0" xfId="4" applyFont="1"/>
    <xf numFmtId="0" fontId="13" fillId="0" borderId="0" xfId="4" applyAlignment="1" applyProtection="1">
      <alignment vertical="center"/>
    </xf>
    <xf numFmtId="0" fontId="13" fillId="0" borderId="0" xfId="4" applyBorder="1" applyProtection="1"/>
    <xf numFmtId="0" fontId="36" fillId="0" borderId="59" xfId="4" applyFont="1" applyBorder="1" applyAlignment="1" applyProtection="1">
      <alignment horizontal="center" vertical="center" shrinkToFit="1"/>
    </xf>
    <xf numFmtId="0" fontId="13" fillId="0" borderId="0" xfId="4" applyBorder="1"/>
    <xf numFmtId="0" fontId="40" fillId="0" borderId="30" xfId="4" applyFont="1" applyBorder="1" applyAlignment="1" applyProtection="1">
      <alignment vertical="center"/>
    </xf>
    <xf numFmtId="0" fontId="40" fillId="0" borderId="0" xfId="4" applyFont="1" applyBorder="1" applyAlignment="1" applyProtection="1">
      <alignment vertical="center"/>
    </xf>
    <xf numFmtId="0" fontId="37" fillId="0" borderId="12" xfId="4" applyFont="1" applyBorder="1" applyAlignment="1" applyProtection="1">
      <alignment horizontal="center" vertical="center"/>
    </xf>
    <xf numFmtId="0" fontId="40" fillId="0" borderId="31" xfId="4" applyFont="1" applyBorder="1" applyAlignment="1" applyProtection="1">
      <alignment vertical="center"/>
    </xf>
    <xf numFmtId="0" fontId="40" fillId="0" borderId="18" xfId="4" quotePrefix="1" applyFont="1" applyBorder="1" applyAlignment="1" applyProtection="1">
      <alignment horizontal="center" vertical="center"/>
    </xf>
    <xf numFmtId="0" fontId="40" fillId="0" borderId="12" xfId="4" applyFont="1" applyBorder="1" applyAlignment="1" applyProtection="1">
      <alignment vertical="center"/>
    </xf>
    <xf numFmtId="0" fontId="40" fillId="0" borderId="37" xfId="4" applyFont="1" applyBorder="1" applyAlignment="1" applyProtection="1">
      <alignment vertical="center"/>
    </xf>
    <xf numFmtId="0" fontId="40" fillId="0" borderId="36" xfId="4" applyFont="1" applyBorder="1" applyAlignment="1" applyProtection="1">
      <alignment vertical="center"/>
    </xf>
    <xf numFmtId="0" fontId="40" fillId="0" borderId="0" xfId="4" quotePrefix="1" applyFont="1" applyBorder="1" applyAlignment="1" applyProtection="1">
      <alignment horizontal="center" vertical="center"/>
    </xf>
    <xf numFmtId="0" fontId="40" fillId="0" borderId="78" xfId="4" quotePrefix="1" applyFont="1" applyBorder="1" applyAlignment="1" applyProtection="1">
      <alignment horizontal="center" vertical="center"/>
    </xf>
    <xf numFmtId="0" fontId="39" fillId="0" borderId="0" xfId="4" applyFont="1" applyBorder="1" applyAlignment="1" applyProtection="1">
      <alignment horizontal="center" vertical="center"/>
    </xf>
    <xf numFmtId="0" fontId="36" fillId="0" borderId="0" xfId="4" applyFont="1" applyBorder="1" applyAlignment="1" applyProtection="1">
      <alignment horizontal="center" vertical="center" shrinkToFit="1"/>
    </xf>
    <xf numFmtId="0" fontId="40" fillId="0" borderId="0" xfId="4" applyFont="1" applyBorder="1" applyAlignment="1" applyProtection="1">
      <alignment horizontal="center" vertical="center"/>
    </xf>
    <xf numFmtId="0" fontId="41" fillId="0" borderId="0" xfId="4" applyFont="1" applyBorder="1" applyAlignment="1" applyProtection="1">
      <alignment horizontal="center" vertical="center"/>
    </xf>
    <xf numFmtId="0" fontId="13" fillId="0" borderId="0" xfId="4" applyBorder="1" applyAlignment="1" applyProtection="1">
      <alignment vertical="center"/>
    </xf>
    <xf numFmtId="0" fontId="36" fillId="0" borderId="0" xfId="4" applyFont="1" applyBorder="1" applyAlignment="1" applyProtection="1">
      <alignment shrinkToFit="1"/>
    </xf>
    <xf numFmtId="0" fontId="37" fillId="0" borderId="0" xfId="4" applyFont="1" applyBorder="1" applyAlignment="1" applyProtection="1"/>
    <xf numFmtId="0" fontId="13" fillId="0" borderId="0" xfId="4" applyBorder="1" applyAlignment="1" applyProtection="1">
      <alignment vertical="top"/>
    </xf>
    <xf numFmtId="0" fontId="38" fillId="0" borderId="0" xfId="4" applyFont="1" applyBorder="1" applyAlignment="1" applyProtection="1">
      <alignment vertical="top"/>
    </xf>
    <xf numFmtId="0" fontId="13" fillId="0" borderId="30" xfId="4" applyBorder="1" applyAlignment="1" applyProtection="1">
      <alignment vertical="center"/>
    </xf>
    <xf numFmtId="0" fontId="37" fillId="0" borderId="0" xfId="4" applyFont="1" applyBorder="1" applyAlignment="1" applyProtection="1">
      <alignment horizontal="center" vertical="center"/>
    </xf>
    <xf numFmtId="0" fontId="13" fillId="0" borderId="31" xfId="4" applyBorder="1" applyAlignment="1" applyProtection="1">
      <alignment vertical="center"/>
    </xf>
    <xf numFmtId="0" fontId="13" fillId="0" borderId="12" xfId="4" applyBorder="1" applyAlignment="1" applyProtection="1">
      <alignment vertical="center"/>
    </xf>
    <xf numFmtId="0" fontId="13" fillId="0" borderId="37" xfId="4" applyBorder="1" applyAlignment="1" applyProtection="1">
      <alignment vertical="center"/>
    </xf>
    <xf numFmtId="0" fontId="13" fillId="0" borderId="36" xfId="4" applyBorder="1" applyAlignment="1" applyProtection="1">
      <alignment vertical="center"/>
    </xf>
    <xf numFmtId="0" fontId="32" fillId="0" borderId="59" xfId="4" applyFont="1" applyBorder="1" applyAlignment="1" applyProtection="1">
      <alignment horizontal="center" vertical="center"/>
    </xf>
    <xf numFmtId="0" fontId="34" fillId="0" borderId="59" xfId="4" applyFont="1" applyBorder="1" applyAlignment="1" applyProtection="1">
      <alignment horizontal="center" vertical="center"/>
    </xf>
    <xf numFmtId="0" fontId="42" fillId="0" borderId="59" xfId="4" applyFont="1" applyBorder="1" applyAlignment="1" applyProtection="1">
      <alignment horizontal="center" vertical="center"/>
    </xf>
    <xf numFmtId="0" fontId="37" fillId="0" borderId="59" xfId="4" applyFont="1" applyBorder="1" applyAlignment="1" applyProtection="1">
      <alignment vertical="center"/>
    </xf>
    <xf numFmtId="0" fontId="13" fillId="0" borderId="0" xfId="4" quotePrefix="1" applyBorder="1" applyAlignment="1" applyProtection="1">
      <alignment horizontal="center" vertical="center"/>
    </xf>
    <xf numFmtId="0" fontId="13" fillId="0" borderId="0" xfId="4" applyBorder="1" applyAlignment="1" applyProtection="1">
      <alignment horizontal="center" vertical="center"/>
    </xf>
    <xf numFmtId="0" fontId="38" fillId="0" borderId="0" xfId="4" applyFont="1" applyBorder="1" applyAlignment="1" applyProtection="1">
      <alignment vertical="center"/>
    </xf>
    <xf numFmtId="0" fontId="13" fillId="0" borderId="12" xfId="4" applyBorder="1" applyAlignment="1" applyProtection="1">
      <alignment horizontal="center" vertical="center"/>
    </xf>
    <xf numFmtId="0" fontId="36" fillId="0" borderId="0" xfId="4" applyFont="1" applyAlignment="1" applyProtection="1">
      <alignment shrinkToFit="1"/>
    </xf>
    <xf numFmtId="0" fontId="37" fillId="0" borderId="0" xfId="4" applyFont="1" applyAlignment="1" applyProtection="1"/>
    <xf numFmtId="0" fontId="13" fillId="0" borderId="0" xfId="4" quotePrefix="1" applyBorder="1" applyAlignment="1" applyProtection="1">
      <alignment vertical="center"/>
    </xf>
    <xf numFmtId="0" fontId="36" fillId="0" borderId="0" xfId="4" applyFont="1" applyBorder="1" applyAlignment="1" applyProtection="1">
      <alignment vertical="center"/>
    </xf>
    <xf numFmtId="0" fontId="39" fillId="0" borderId="0" xfId="4" quotePrefix="1" applyNumberFormat="1" applyFont="1" applyBorder="1" applyAlignment="1" applyProtection="1">
      <alignment horizontal="center" vertical="center"/>
    </xf>
    <xf numFmtId="0" fontId="36" fillId="0" borderId="0" xfId="4" applyFont="1" applyBorder="1" applyAlignment="1" applyProtection="1">
      <alignment horizontal="center" vertical="center"/>
    </xf>
    <xf numFmtId="0" fontId="36" fillId="0" borderId="0" xfId="4" applyFont="1" applyProtection="1"/>
    <xf numFmtId="0" fontId="13" fillId="0" borderId="0" xfId="4" applyFont="1" applyAlignment="1" applyProtection="1">
      <alignment vertical="center"/>
    </xf>
    <xf numFmtId="0" fontId="36" fillId="0" borderId="0" xfId="4" applyFont="1"/>
    <xf numFmtId="0" fontId="36" fillId="0" borderId="0" xfId="4" applyFont="1" applyBorder="1"/>
    <xf numFmtId="0" fontId="39" fillId="0" borderId="59" xfId="4" applyFont="1" applyBorder="1" applyAlignment="1" applyProtection="1">
      <alignment horizontal="center" vertical="center"/>
    </xf>
    <xf numFmtId="0" fontId="40" fillId="0" borderId="59" xfId="4" quotePrefix="1" applyFont="1" applyBorder="1" applyAlignment="1" applyProtection="1">
      <alignment horizontal="center" vertical="center"/>
    </xf>
    <xf numFmtId="0" fontId="40" fillId="0" borderId="59" xfId="4" applyFont="1" applyBorder="1" applyAlignment="1" applyProtection="1">
      <alignment horizontal="center" vertical="center"/>
    </xf>
    <xf numFmtId="0" fontId="41" fillId="0" borderId="59" xfId="4" applyFont="1" applyBorder="1" applyAlignment="1" applyProtection="1">
      <alignment horizontal="center" vertical="center"/>
    </xf>
    <xf numFmtId="0" fontId="13" fillId="0" borderId="59" xfId="4" applyBorder="1" applyProtection="1"/>
    <xf numFmtId="0" fontId="36" fillId="0" borderId="59" xfId="4" applyFont="1" applyBorder="1" applyAlignment="1" applyProtection="1">
      <alignment vertical="center"/>
    </xf>
    <xf numFmtId="0" fontId="46" fillId="0" borderId="59" xfId="4" applyFont="1" applyBorder="1" applyAlignment="1" applyProtection="1">
      <alignment vertical="center"/>
    </xf>
    <xf numFmtId="0" fontId="47" fillId="0" borderId="0" xfId="4" applyFont="1" applyAlignment="1" applyProtection="1"/>
    <xf numFmtId="0" fontId="40" fillId="0" borderId="0" xfId="4" quotePrefix="1" applyFont="1" applyBorder="1" applyAlignment="1" applyProtection="1">
      <alignment horizontal="center" vertical="center"/>
    </xf>
    <xf numFmtId="0" fontId="40" fillId="0" borderId="78" xfId="4" quotePrefix="1" applyFont="1" applyBorder="1" applyAlignment="1" applyProtection="1">
      <alignment horizontal="center" vertical="center"/>
    </xf>
    <xf numFmtId="0" fontId="40" fillId="0" borderId="18" xfId="4" quotePrefix="1" applyFont="1" applyBorder="1" applyAlignment="1" applyProtection="1">
      <alignment horizontal="center" vertical="center"/>
    </xf>
    <xf numFmtId="0" fontId="13" fillId="0" borderId="0" xfId="4" applyAlignment="1" applyProtection="1">
      <alignment vertical="top"/>
    </xf>
    <xf numFmtId="0" fontId="47" fillId="0" borderId="0" xfId="4" applyFont="1"/>
    <xf numFmtId="0" fontId="19" fillId="0" borderId="0" xfId="4" applyFont="1"/>
    <xf numFmtId="0" fontId="40" fillId="0" borderId="18" xfId="4" quotePrefix="1" applyFont="1" applyBorder="1" applyAlignment="1" applyProtection="1">
      <alignment horizontal="center" vertical="center"/>
    </xf>
    <xf numFmtId="0" fontId="40" fillId="0" borderId="78" xfId="4" quotePrefix="1" applyFont="1" applyBorder="1" applyAlignment="1" applyProtection="1">
      <alignment horizontal="center" vertical="center"/>
    </xf>
    <xf numFmtId="0" fontId="42" fillId="0" borderId="0" xfId="4" applyFont="1" applyBorder="1" applyAlignment="1" applyProtection="1">
      <alignment horizontal="center" vertical="center"/>
    </xf>
    <xf numFmtId="0" fontId="37" fillId="0" borderId="0" xfId="4" applyFont="1" applyBorder="1" applyAlignment="1" applyProtection="1">
      <alignment vertical="center"/>
    </xf>
    <xf numFmtId="0" fontId="48" fillId="0" borderId="0" xfId="1" applyFont="1">
      <alignment vertical="center"/>
    </xf>
    <xf numFmtId="0" fontId="48" fillId="2" borderId="0" xfId="1" applyFont="1" applyFill="1">
      <alignment vertical="center"/>
    </xf>
    <xf numFmtId="0" fontId="10" fillId="0" borderId="0" xfId="4" applyFont="1" applyProtection="1"/>
    <xf numFmtId="0" fontId="10" fillId="0" borderId="0" xfId="4" applyFont="1" applyAlignment="1" applyProtection="1">
      <alignment vertical="center"/>
    </xf>
    <xf numFmtId="0" fontId="10" fillId="0" borderId="0" xfId="4" applyFont="1"/>
    <xf numFmtId="0" fontId="50" fillId="0" borderId="0" xfId="4" applyFont="1" applyBorder="1" applyAlignment="1" applyProtection="1">
      <alignment horizontal="center" vertical="center"/>
    </xf>
    <xf numFmtId="0" fontId="33" fillId="0" borderId="0" xfId="4" quotePrefix="1" applyFont="1" applyBorder="1" applyAlignment="1" applyProtection="1">
      <alignment horizontal="center" vertical="center"/>
    </xf>
    <xf numFmtId="0" fontId="33" fillId="0" borderId="0" xfId="4" applyFont="1" applyBorder="1" applyAlignment="1" applyProtection="1">
      <alignment horizontal="center" vertical="center"/>
    </xf>
    <xf numFmtId="0" fontId="51" fillId="0" borderId="0" xfId="4" applyFont="1" applyBorder="1" applyAlignment="1" applyProtection="1">
      <alignment horizontal="center" vertical="center"/>
    </xf>
    <xf numFmtId="0" fontId="10" fillId="0" borderId="0" xfId="4" applyFont="1" applyBorder="1" applyAlignment="1" applyProtection="1">
      <alignment horizontal="center" vertical="center"/>
    </xf>
    <xf numFmtId="0" fontId="10" fillId="0" borderId="0" xfId="4" applyFont="1" applyBorder="1" applyAlignment="1" applyProtection="1">
      <alignment vertical="center"/>
    </xf>
    <xf numFmtId="0" fontId="52" fillId="0" borderId="0" xfId="4" applyFont="1" applyBorder="1" applyAlignment="1" applyProtection="1">
      <alignment vertical="center"/>
    </xf>
    <xf numFmtId="0" fontId="10" fillId="0" borderId="0" xfId="4" quotePrefix="1" applyFont="1" applyBorder="1" applyAlignment="1" applyProtection="1">
      <alignment vertical="center"/>
    </xf>
    <xf numFmtId="0" fontId="33" fillId="0" borderId="0" xfId="4" applyFont="1" applyBorder="1" applyAlignment="1" applyProtection="1">
      <alignment vertical="top"/>
    </xf>
    <xf numFmtId="0" fontId="50" fillId="0" borderId="0" xfId="4" applyFont="1"/>
    <xf numFmtId="0" fontId="10" fillId="0" borderId="0" xfId="4" applyFont="1" applyBorder="1"/>
    <xf numFmtId="0" fontId="10" fillId="0" borderId="0" xfId="4" applyFont="1" applyBorder="1" applyProtection="1"/>
    <xf numFmtId="0" fontId="55" fillId="0" borderId="0" xfId="0" applyFont="1" applyAlignment="1">
      <alignment horizontal="centerContinuous" vertical="center"/>
    </xf>
    <xf numFmtId="0" fontId="56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9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1" fillId="0" borderId="0" xfId="0" applyFont="1" applyAlignment="1">
      <alignment horizontal="left" vertical="center"/>
    </xf>
    <xf numFmtId="0" fontId="61" fillId="0" borderId="0" xfId="0" applyFont="1">
      <alignment vertical="center"/>
    </xf>
    <xf numFmtId="0" fontId="30" fillId="0" borderId="0" xfId="3" applyFont="1" applyFill="1" applyBorder="1" applyAlignment="1">
      <alignment horizontal="center" vertical="center"/>
    </xf>
    <xf numFmtId="0" fontId="13" fillId="0" borderId="0" xfId="4" applyAlignment="1"/>
    <xf numFmtId="0" fontId="13" fillId="3" borderId="27" xfId="1" applyFill="1" applyBorder="1" applyAlignment="1">
      <alignment horizontal="centerContinuous" vertical="center"/>
    </xf>
    <xf numFmtId="0" fontId="13" fillId="3" borderId="28" xfId="1" applyFill="1" applyBorder="1" applyAlignment="1">
      <alignment horizontal="centerContinuous" vertical="center"/>
    </xf>
    <xf numFmtId="0" fontId="13" fillId="3" borderId="29" xfId="1" applyFill="1" applyBorder="1" applyAlignment="1">
      <alignment horizontal="centerContinuous" vertical="center"/>
    </xf>
    <xf numFmtId="0" fontId="27" fillId="0" borderId="26" xfId="3" applyFont="1" applyFill="1" applyBorder="1" applyAlignment="1">
      <alignment horizontal="centerContinuous" vertical="center"/>
    </xf>
    <xf numFmtId="0" fontId="27" fillId="0" borderId="69" xfId="3" applyFont="1" applyFill="1" applyBorder="1" applyAlignment="1">
      <alignment horizontal="centerContinuous" vertical="center"/>
    </xf>
    <xf numFmtId="0" fontId="27" fillId="0" borderId="49" xfId="3" applyFont="1" applyFill="1" applyBorder="1" applyAlignment="1">
      <alignment horizontal="centerContinuous" vertical="center"/>
    </xf>
    <xf numFmtId="0" fontId="27" fillId="0" borderId="50" xfId="3" applyFont="1" applyFill="1" applyBorder="1" applyAlignment="1">
      <alignment horizontal="centerContinuous" vertical="center"/>
    </xf>
    <xf numFmtId="0" fontId="25" fillId="0" borderId="50" xfId="3" applyBorder="1" applyAlignment="1">
      <alignment horizontal="centerContinuous" vertical="center"/>
    </xf>
    <xf numFmtId="0" fontId="25" fillId="0" borderId="74" xfId="3" applyBorder="1" applyAlignment="1">
      <alignment horizontal="centerContinuous" vertical="center"/>
    </xf>
    <xf numFmtId="0" fontId="63" fillId="0" borderId="0" xfId="3" applyFont="1" applyBorder="1" applyAlignment="1">
      <alignment vertical="center"/>
    </xf>
    <xf numFmtId="0" fontId="63" fillId="0" borderId="18" xfId="3" applyFont="1" applyBorder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2" fillId="0" borderId="0" xfId="3" applyFont="1">
      <alignment vertical="center"/>
    </xf>
    <xf numFmtId="0" fontId="12" fillId="0" borderId="0" xfId="3" applyFont="1" applyAlignment="1"/>
    <xf numFmtId="0" fontId="13" fillId="0" borderId="0" xfId="3" applyFont="1" applyAlignment="1"/>
    <xf numFmtId="0" fontId="13" fillId="0" borderId="0" xfId="3" applyFont="1">
      <alignment vertical="center"/>
    </xf>
    <xf numFmtId="0" fontId="12" fillId="0" borderId="0" xfId="3" applyFont="1" applyBorder="1">
      <alignment vertical="center"/>
    </xf>
    <xf numFmtId="0" fontId="12" fillId="0" borderId="167" xfId="3" applyFont="1" applyBorder="1">
      <alignment vertical="center"/>
    </xf>
    <xf numFmtId="0" fontId="12" fillId="0" borderId="168" xfId="3" applyFont="1" applyBorder="1">
      <alignment vertical="center"/>
    </xf>
    <xf numFmtId="0" fontId="65" fillId="0" borderId="0" xfId="3" applyFont="1" applyBorder="1" applyAlignment="1">
      <alignment horizontal="center" vertical="center"/>
    </xf>
    <xf numFmtId="0" fontId="12" fillId="0" borderId="169" xfId="3" applyFont="1" applyBorder="1">
      <alignment vertical="center"/>
    </xf>
    <xf numFmtId="0" fontId="12" fillId="0" borderId="170" xfId="3" applyFont="1" applyBorder="1">
      <alignment vertical="center"/>
    </xf>
    <xf numFmtId="0" fontId="66" fillId="0" borderId="170" xfId="3" applyFont="1" applyBorder="1">
      <alignment vertical="center"/>
    </xf>
    <xf numFmtId="0" fontId="12" fillId="0" borderId="171" xfId="3" applyFont="1" applyBorder="1">
      <alignment vertical="center"/>
    </xf>
    <xf numFmtId="0" fontId="62" fillId="0" borderId="0" xfId="3" applyFont="1">
      <alignment vertical="center"/>
    </xf>
    <xf numFmtId="0" fontId="12" fillId="0" borderId="18" xfId="3" applyFont="1" applyBorder="1">
      <alignment vertical="center"/>
    </xf>
    <xf numFmtId="0" fontId="12" fillId="0" borderId="0" xfId="3" applyFont="1" applyBorder="1" applyAlignment="1">
      <alignment horizontal="left" vertical="center"/>
    </xf>
    <xf numFmtId="0" fontId="12" fillId="0" borderId="173" xfId="3" applyFont="1" applyBorder="1">
      <alignment vertical="center"/>
    </xf>
    <xf numFmtId="0" fontId="65" fillId="0" borderId="172" xfId="3" applyFont="1" applyBorder="1" applyAlignment="1">
      <alignment horizontal="center" vertical="center"/>
    </xf>
    <xf numFmtId="0" fontId="65" fillId="0" borderId="174" xfId="3" applyFont="1" applyBorder="1" applyAlignment="1">
      <alignment horizontal="center" vertical="center"/>
    </xf>
    <xf numFmtId="0" fontId="67" fillId="0" borderId="0" xfId="3" applyFont="1">
      <alignment vertical="center"/>
    </xf>
    <xf numFmtId="0" fontId="12" fillId="0" borderId="172" xfId="3" applyFont="1" applyBorder="1">
      <alignment vertical="center"/>
    </xf>
    <xf numFmtId="0" fontId="12" fillId="0" borderId="175" xfId="3" applyFont="1" applyBorder="1">
      <alignment vertical="center"/>
    </xf>
    <xf numFmtId="0" fontId="12" fillId="0" borderId="174" xfId="3" applyFont="1" applyBorder="1">
      <alignment vertical="center"/>
    </xf>
    <xf numFmtId="0" fontId="12" fillId="0" borderId="176" xfId="3" applyFont="1" applyBorder="1">
      <alignment vertical="center"/>
    </xf>
    <xf numFmtId="0" fontId="12" fillId="0" borderId="177" xfId="3" applyFont="1" applyBorder="1">
      <alignment vertical="center"/>
    </xf>
    <xf numFmtId="0" fontId="12" fillId="0" borderId="30" xfId="3" applyFont="1" applyBorder="1">
      <alignment vertical="center"/>
    </xf>
    <xf numFmtId="0" fontId="12" fillId="0" borderId="34" xfId="3" applyFont="1" applyBorder="1">
      <alignment vertical="center"/>
    </xf>
    <xf numFmtId="0" fontId="12" fillId="0" borderId="31" xfId="3" applyFont="1" applyBorder="1">
      <alignment vertical="center"/>
    </xf>
    <xf numFmtId="0" fontId="12" fillId="0" borderId="37" xfId="3" applyFont="1" applyBorder="1">
      <alignment vertical="center"/>
    </xf>
    <xf numFmtId="0" fontId="12" fillId="0" borderId="35" xfId="3" applyFont="1" applyBorder="1">
      <alignment vertical="center"/>
    </xf>
    <xf numFmtId="0" fontId="12" fillId="0" borderId="0" xfId="3" applyFont="1" applyBorder="1" applyAlignment="1">
      <alignment horizontal="center" vertical="center" shrinkToFit="1"/>
    </xf>
    <xf numFmtId="0" fontId="32" fillId="0" borderId="0" xfId="4" applyFont="1" applyAlignment="1" applyProtection="1">
      <alignment horizontal="centerContinuous" vertical="center"/>
    </xf>
    <xf numFmtId="0" fontId="13" fillId="0" borderId="0" xfId="4" applyAlignment="1">
      <alignment horizontal="centerContinuous"/>
    </xf>
    <xf numFmtId="0" fontId="23" fillId="0" borderId="0" xfId="4" applyFont="1" applyProtection="1"/>
    <xf numFmtId="0" fontId="68" fillId="0" borderId="0" xfId="4" applyNumberFormat="1" applyFont="1" applyAlignment="1" applyProtection="1">
      <alignment vertical="center"/>
    </xf>
    <xf numFmtId="0" fontId="69" fillId="0" borderId="0" xfId="4" applyFont="1" applyAlignment="1" applyProtection="1">
      <alignment vertical="center"/>
    </xf>
    <xf numFmtId="0" fontId="69" fillId="0" borderId="0" xfId="4" applyFont="1" applyAlignment="1" applyProtection="1">
      <alignment horizontal="center" vertical="center"/>
    </xf>
    <xf numFmtId="0" fontId="23" fillId="0" borderId="0" xfId="4" applyFont="1" applyAlignment="1" applyProtection="1">
      <alignment vertical="center"/>
    </xf>
    <xf numFmtId="0" fontId="23" fillId="0" borderId="0" xfId="4" applyFont="1"/>
    <xf numFmtId="0" fontId="42" fillId="0" borderId="0" xfId="4" applyNumberFormat="1" applyFont="1" applyAlignment="1" applyProtection="1">
      <alignment vertical="center"/>
    </xf>
    <xf numFmtId="0" fontId="70" fillId="0" borderId="0" xfId="4" applyFont="1" applyAlignment="1" applyProtection="1">
      <alignment vertical="center"/>
    </xf>
    <xf numFmtId="0" fontId="70" fillId="0" borderId="0" xfId="4" applyFont="1" applyAlignment="1" applyProtection="1">
      <alignment horizontal="center" vertical="center"/>
    </xf>
    <xf numFmtId="0" fontId="34" fillId="0" borderId="0" xfId="4" applyFont="1" applyAlignment="1" applyProtection="1">
      <alignment horizontal="centerContinuous" vertical="center"/>
    </xf>
    <xf numFmtId="0" fontId="23" fillId="0" borderId="0" xfId="3" applyFont="1">
      <alignment vertical="center"/>
    </xf>
    <xf numFmtId="0" fontId="10" fillId="0" borderId="0" xfId="3" applyFont="1">
      <alignment vertical="center"/>
    </xf>
    <xf numFmtId="0" fontId="10" fillId="0" borderId="0" xfId="3" applyFont="1" applyAlignment="1">
      <alignment horizontal="center" vertical="center"/>
    </xf>
    <xf numFmtId="0" fontId="23" fillId="0" borderId="0" xfId="3" applyFont="1" applyAlignment="1">
      <alignment horizontal="center" vertical="center"/>
    </xf>
    <xf numFmtId="20" fontId="12" fillId="0" borderId="17" xfId="3" applyNumberFormat="1" applyFont="1" applyBorder="1" applyAlignment="1">
      <alignment horizontal="center"/>
    </xf>
    <xf numFmtId="0" fontId="10" fillId="0" borderId="0" xfId="3" applyFont="1" applyBorder="1" applyAlignment="1">
      <alignment horizontal="center" vertical="center"/>
    </xf>
    <xf numFmtId="0" fontId="10" fillId="0" borderId="12" xfId="3" applyFont="1" applyBorder="1" applyAlignment="1">
      <alignment horizontal="center" vertical="center"/>
    </xf>
    <xf numFmtId="0" fontId="10" fillId="2" borderId="0" xfId="3" applyFont="1" applyFill="1" applyBorder="1" applyAlignment="1">
      <alignment horizontal="center" vertical="center"/>
    </xf>
    <xf numFmtId="0" fontId="10" fillId="0" borderId="0" xfId="3" applyFont="1" applyBorder="1" applyAlignment="1">
      <alignment horizontal="left" vertical="center" shrinkToFit="1"/>
    </xf>
    <xf numFmtId="0" fontId="12" fillId="0" borderId="1" xfId="3" applyFont="1" applyBorder="1" applyAlignment="1">
      <alignment horizontal="centerContinuous" vertical="center"/>
    </xf>
    <xf numFmtId="0" fontId="64" fillId="0" borderId="1" xfId="3" applyFont="1" applyBorder="1" applyAlignment="1">
      <alignment horizontal="centerContinuous" vertical="center"/>
    </xf>
    <xf numFmtId="0" fontId="12" fillId="0" borderId="2" xfId="3" applyFont="1" applyBorder="1" applyAlignment="1">
      <alignment horizontal="centerContinuous" vertical="center" shrinkToFit="1"/>
    </xf>
    <xf numFmtId="0" fontId="12" fillId="0" borderId="43" xfId="3" applyFont="1" applyBorder="1" applyAlignment="1">
      <alignment horizontal="centerContinuous" vertical="center" shrinkToFit="1"/>
    </xf>
    <xf numFmtId="0" fontId="12" fillId="0" borderId="3" xfId="3" applyFont="1" applyBorder="1" applyAlignment="1">
      <alignment horizontal="centerContinuous" vertical="center" shrinkToFit="1"/>
    </xf>
    <xf numFmtId="0" fontId="51" fillId="0" borderId="59" xfId="4" applyFont="1" applyBorder="1" applyAlignment="1" applyProtection="1">
      <alignment horizontal="center" vertical="center"/>
    </xf>
    <xf numFmtId="0" fontId="33" fillId="0" borderId="59" xfId="4" applyFont="1" applyBorder="1" applyAlignment="1" applyProtection="1">
      <alignment vertical="center"/>
    </xf>
    <xf numFmtId="0" fontId="71" fillId="0" borderId="0" xfId="4" applyFont="1"/>
    <xf numFmtId="0" fontId="22" fillId="2" borderId="0" xfId="1" applyFont="1" applyFill="1" applyAlignment="1">
      <alignment horizontal="centerContinuous" vertical="center"/>
    </xf>
    <xf numFmtId="0" fontId="73" fillId="2" borderId="0" xfId="1" applyFont="1" applyFill="1" applyAlignment="1">
      <alignment horizontal="center" vertical="center"/>
    </xf>
    <xf numFmtId="0" fontId="10" fillId="2" borderId="0" xfId="1" applyFont="1" applyFill="1" applyAlignment="1">
      <alignment horizontal="centerContinuous" vertical="center"/>
    </xf>
    <xf numFmtId="0" fontId="10" fillId="2" borderId="0" xfId="1" applyFont="1" applyFill="1">
      <alignment vertical="center"/>
    </xf>
    <xf numFmtId="0" fontId="20" fillId="0" borderId="0" xfId="2">
      <alignment vertical="center"/>
    </xf>
    <xf numFmtId="0" fontId="74" fillId="0" borderId="0" xfId="2" applyFont="1">
      <alignment vertical="center"/>
    </xf>
    <xf numFmtId="0" fontId="20" fillId="0" borderId="178" xfId="2" applyBorder="1">
      <alignment vertical="center"/>
    </xf>
    <xf numFmtId="0" fontId="20" fillId="0" borderId="36" xfId="2" applyBorder="1">
      <alignment vertical="center"/>
    </xf>
    <xf numFmtId="0" fontId="20" fillId="0" borderId="37" xfId="2" applyBorder="1">
      <alignment vertical="center"/>
    </xf>
    <xf numFmtId="0" fontId="20" fillId="0" borderId="179" xfId="2" applyBorder="1">
      <alignment vertical="center"/>
    </xf>
    <xf numFmtId="0" fontId="20" fillId="0" borderId="30" xfId="2" applyBorder="1">
      <alignment vertical="center"/>
    </xf>
    <xf numFmtId="0" fontId="20" fillId="0" borderId="31" xfId="2" applyBorder="1">
      <alignment vertical="center"/>
    </xf>
    <xf numFmtId="0" fontId="20" fillId="0" borderId="180" xfId="2" applyBorder="1">
      <alignment vertical="center"/>
    </xf>
    <xf numFmtId="0" fontId="20" fillId="0" borderId="181" xfId="2" applyBorder="1">
      <alignment vertical="center"/>
    </xf>
    <xf numFmtId="0" fontId="20" fillId="0" borderId="0" xfId="2" applyBorder="1">
      <alignment vertical="center"/>
    </xf>
    <xf numFmtId="0" fontId="20" fillId="0" borderId="0" xfId="2" applyAlignment="1">
      <alignment vertical="center" textRotation="90"/>
    </xf>
    <xf numFmtId="0" fontId="20" fillId="0" borderId="182" xfId="2" applyBorder="1">
      <alignment vertical="center"/>
    </xf>
    <xf numFmtId="0" fontId="20" fillId="0" borderId="183" xfId="2" applyBorder="1">
      <alignment vertical="center"/>
    </xf>
    <xf numFmtId="0" fontId="75" fillId="0" borderId="0" xfId="2" applyFont="1">
      <alignment vertical="center"/>
    </xf>
    <xf numFmtId="0" fontId="20" fillId="0" borderId="0" xfId="2" applyFill="1" applyBorder="1">
      <alignment vertical="center"/>
    </xf>
    <xf numFmtId="0" fontId="20" fillId="0" borderId="34" xfId="2" applyBorder="1">
      <alignment vertical="center"/>
    </xf>
    <xf numFmtId="0" fontId="20" fillId="0" borderId="35" xfId="2" applyBorder="1">
      <alignment vertical="center"/>
    </xf>
    <xf numFmtId="0" fontId="20" fillId="0" borderId="184" xfId="2" applyBorder="1">
      <alignment vertical="center"/>
    </xf>
    <xf numFmtId="0" fontId="76" fillId="0" borderId="0" xfId="2" applyFont="1">
      <alignment vertical="center"/>
    </xf>
    <xf numFmtId="0" fontId="77" fillId="0" borderId="0" xfId="0" applyFont="1">
      <alignment vertical="center"/>
    </xf>
    <xf numFmtId="0" fontId="78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23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Continuous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Fill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43" fillId="0" borderId="0" xfId="0" applyFont="1">
      <alignment vertical="center"/>
    </xf>
    <xf numFmtId="0" fontId="77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8" fillId="0" borderId="0" xfId="5" applyFont="1">
      <alignment vertical="center"/>
    </xf>
    <xf numFmtId="0" fontId="12" fillId="0" borderId="0" xfId="5" applyFont="1" applyAlignment="1">
      <alignment horizontal="center" vertical="center"/>
    </xf>
    <xf numFmtId="0" fontId="16" fillId="0" borderId="0" xfId="5" applyFont="1" applyFill="1" applyAlignment="1">
      <alignment vertical="center"/>
    </xf>
    <xf numFmtId="0" fontId="16" fillId="0" borderId="0" xfId="5" applyFont="1">
      <alignment vertical="center"/>
    </xf>
    <xf numFmtId="0" fontId="12" fillId="0" borderId="0" xfId="5" applyFont="1" applyFill="1" applyAlignment="1">
      <alignment vertical="center"/>
    </xf>
    <xf numFmtId="0" fontId="16" fillId="0" borderId="0" xfId="1" applyFont="1" applyBorder="1" applyAlignment="1">
      <alignment horizontal="center" vertical="center"/>
    </xf>
    <xf numFmtId="0" fontId="49" fillId="0" borderId="22" xfId="2" applyFont="1" applyBorder="1" applyAlignment="1">
      <alignment horizontal="left" vertical="center" wrapText="1"/>
    </xf>
    <xf numFmtId="0" fontId="49" fillId="0" borderId="13" xfId="1" applyFont="1" applyBorder="1" applyAlignment="1">
      <alignment vertical="center" shrinkToFit="1"/>
    </xf>
    <xf numFmtId="0" fontId="84" fillId="0" borderId="0" xfId="4" applyFont="1" applyAlignment="1" applyProtection="1">
      <alignment horizontal="centerContinuous" vertical="center"/>
    </xf>
    <xf numFmtId="0" fontId="70" fillId="0" borderId="0" xfId="4" applyFont="1" applyAlignment="1" applyProtection="1">
      <alignment horizontal="centerContinuous" vertical="center"/>
    </xf>
    <xf numFmtId="0" fontId="84" fillId="0" borderId="0" xfId="4" applyFont="1" applyAlignment="1" applyProtection="1">
      <alignment horizontal="center" vertical="center"/>
    </xf>
    <xf numFmtId="0" fontId="32" fillId="0" borderId="0" xfId="3" applyFont="1" applyFill="1" applyAlignment="1">
      <alignment horizontal="centerContinuous" vertical="center"/>
    </xf>
    <xf numFmtId="0" fontId="85" fillId="0" borderId="0" xfId="3" applyFont="1" applyFill="1" applyAlignment="1">
      <alignment horizontal="centerContinuous" vertical="center"/>
    </xf>
    <xf numFmtId="0" fontId="85" fillId="0" borderId="0" xfId="3" applyFont="1" applyFill="1" applyAlignment="1">
      <alignment horizontal="center" vertical="center"/>
    </xf>
    <xf numFmtId="0" fontId="86" fillId="0" borderId="0" xfId="3" applyFont="1">
      <alignment vertical="center"/>
    </xf>
    <xf numFmtId="0" fontId="87" fillId="0" borderId="0" xfId="2" applyFont="1">
      <alignment vertical="center"/>
    </xf>
    <xf numFmtId="0" fontId="13" fillId="0" borderId="0" xfId="0" applyFont="1">
      <alignment vertical="center"/>
    </xf>
    <xf numFmtId="0" fontId="88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66" fillId="0" borderId="1" xfId="3" applyFont="1" applyBorder="1" applyAlignment="1">
      <alignment horizontal="centerContinuous" vertical="center"/>
    </xf>
    <xf numFmtId="20" fontId="66" fillId="0" borderId="1" xfId="3" applyNumberFormat="1" applyFont="1" applyBorder="1" applyAlignment="1">
      <alignment horizontal="centerContinuous" vertical="center"/>
    </xf>
    <xf numFmtId="0" fontId="91" fillId="0" borderId="0" xfId="0" applyFont="1">
      <alignment vertical="center"/>
    </xf>
    <xf numFmtId="0" fontId="92" fillId="0" borderId="0" xfId="4" applyNumberFormat="1" applyFont="1" applyAlignment="1" applyProtection="1">
      <alignment vertical="center"/>
    </xf>
    <xf numFmtId="0" fontId="93" fillId="0" borderId="0" xfId="4" applyNumberFormat="1" applyFont="1" applyAlignment="1" applyProtection="1">
      <alignment vertical="center"/>
    </xf>
    <xf numFmtId="0" fontId="12" fillId="0" borderId="0" xfId="0" applyFont="1">
      <alignment vertical="center"/>
    </xf>
    <xf numFmtId="0" fontId="10" fillId="0" borderId="0" xfId="0" applyFont="1">
      <alignment vertical="center"/>
    </xf>
    <xf numFmtId="0" fontId="94" fillId="0" borderId="0" xfId="6" applyFont="1" applyAlignment="1">
      <alignment horizontal="centerContinuous" vertical="center"/>
    </xf>
    <xf numFmtId="0" fontId="2" fillId="0" borderId="0" xfId="6" applyAlignment="1">
      <alignment horizontal="centerContinuous" vertical="center"/>
    </xf>
    <xf numFmtId="0" fontId="2" fillId="0" borderId="0" xfId="6">
      <alignment vertical="center"/>
    </xf>
    <xf numFmtId="0" fontId="96" fillId="0" borderId="0" xfId="6" applyFont="1">
      <alignment vertical="center"/>
    </xf>
    <xf numFmtId="0" fontId="2" fillId="5" borderId="1" xfId="6" applyFill="1" applyBorder="1" applyAlignment="1">
      <alignment horizontal="centerContinuous" vertical="center"/>
    </xf>
    <xf numFmtId="0" fontId="2" fillId="0" borderId="1" xfId="6" applyBorder="1">
      <alignment vertical="center"/>
    </xf>
    <xf numFmtId="0" fontId="2" fillId="0" borderId="1" xfId="6" applyBorder="1" applyAlignment="1">
      <alignment horizontal="center" vertical="center"/>
    </xf>
    <xf numFmtId="0" fontId="2" fillId="0" borderId="1" xfId="6" applyBorder="1" applyAlignment="1">
      <alignment horizontal="center" vertical="center" wrapText="1"/>
    </xf>
    <xf numFmtId="0" fontId="2" fillId="0" borderId="1" xfId="6" applyBorder="1" applyAlignment="1">
      <alignment vertical="center" wrapText="1"/>
    </xf>
    <xf numFmtId="0" fontId="2" fillId="0" borderId="185" xfId="6" applyBorder="1" applyAlignment="1">
      <alignment vertical="center" wrapText="1"/>
    </xf>
    <xf numFmtId="56" fontId="2" fillId="0" borderId="1" xfId="6" quotePrefix="1" applyNumberFormat="1" applyBorder="1" applyAlignment="1">
      <alignment horizontal="center" vertical="center" wrapText="1"/>
    </xf>
    <xf numFmtId="0" fontId="2" fillId="0" borderId="0" xfId="6" applyAlignment="1">
      <alignment horizontal="center" vertical="center"/>
    </xf>
    <xf numFmtId="0" fontId="1" fillId="0" borderId="1" xfId="6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4" applyAlignment="1">
      <alignment horizontal="center"/>
    </xf>
    <xf numFmtId="0" fontId="13" fillId="0" borderId="0" xfId="4" applyFont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43" fillId="0" borderId="0" xfId="0" applyFont="1" applyFill="1" applyBorder="1" applyAlignment="1">
      <alignment horizontal="center" vertical="justify"/>
    </xf>
    <xf numFmtId="0" fontId="43" fillId="0" borderId="0" xfId="0" applyFont="1" applyFill="1" applyBorder="1" applyAlignment="1">
      <alignment horizontal="center" vertical="center"/>
    </xf>
    <xf numFmtId="0" fontId="80" fillId="0" borderId="0" xfId="0" applyFont="1" applyFill="1" applyAlignment="1">
      <alignment horizontal="left" vertical="center"/>
    </xf>
    <xf numFmtId="0" fontId="80" fillId="0" borderId="0" xfId="0" applyFont="1" applyFill="1">
      <alignment vertical="center"/>
    </xf>
    <xf numFmtId="0" fontId="80" fillId="0" borderId="0" xfId="0" applyFont="1" applyFill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0" fontId="77" fillId="0" borderId="0" xfId="0" applyFont="1" applyFill="1">
      <alignment vertical="center"/>
    </xf>
    <xf numFmtId="0" fontId="24" fillId="0" borderId="0" xfId="0" applyFont="1" applyFill="1">
      <alignment vertical="center"/>
    </xf>
    <xf numFmtId="0" fontId="24" fillId="0" borderId="0" xfId="0" applyFont="1" applyFill="1" applyAlignment="1">
      <alignment horizontal="center" vertical="center"/>
    </xf>
    <xf numFmtId="0" fontId="78" fillId="0" borderId="0" xfId="0" applyFont="1" applyFill="1">
      <alignment vertical="center"/>
    </xf>
    <xf numFmtId="0" fontId="12" fillId="0" borderId="0" xfId="0" applyFont="1" applyFill="1" applyAlignment="1">
      <alignment vertical="center"/>
    </xf>
    <xf numFmtId="0" fontId="16" fillId="0" borderId="15" xfId="1" applyFont="1" applyBorder="1" applyAlignment="1">
      <alignment horizontal="center" vertical="center" wrapText="1"/>
    </xf>
    <xf numFmtId="0" fontId="12" fillId="0" borderId="13" xfId="1" applyFont="1" applyBorder="1" applyAlignment="1">
      <alignment horizontal="left" vertical="center" wrapText="1"/>
    </xf>
    <xf numFmtId="0" fontId="16" fillId="0" borderId="15" xfId="1" applyFont="1" applyBorder="1" applyAlignment="1">
      <alignment horizontal="center" vertical="top" wrapText="1"/>
    </xf>
    <xf numFmtId="0" fontId="5" fillId="0" borderId="0" xfId="5" applyFont="1">
      <alignment vertical="center"/>
    </xf>
    <xf numFmtId="0" fontId="89" fillId="0" borderId="0" xfId="5" applyFont="1">
      <alignment vertical="center"/>
    </xf>
    <xf numFmtId="0" fontId="4" fillId="0" borderId="0" xfId="5" applyFont="1">
      <alignment vertical="center"/>
    </xf>
    <xf numFmtId="0" fontId="7" fillId="0" borderId="0" xfId="5" applyFont="1" applyAlignment="1">
      <alignment horizontal="centerContinuous" vertical="center"/>
    </xf>
    <xf numFmtId="0" fontId="7" fillId="0" borderId="0" xfId="5" applyFont="1" applyAlignment="1">
      <alignment horizontal="center" vertical="center"/>
    </xf>
    <xf numFmtId="0" fontId="6" fillId="0" borderId="0" xfId="5" applyFont="1">
      <alignment vertical="center"/>
    </xf>
    <xf numFmtId="0" fontId="6" fillId="0" borderId="0" xfId="5" applyFont="1" applyAlignment="1">
      <alignment horizontal="center" vertical="center"/>
    </xf>
    <xf numFmtId="0" fontId="53" fillId="0" borderId="0" xfId="5" applyFont="1">
      <alignment vertical="center"/>
    </xf>
    <xf numFmtId="0" fontId="54" fillId="0" borderId="0" xfId="5" applyFont="1">
      <alignment vertical="center"/>
    </xf>
    <xf numFmtId="0" fontId="53" fillId="0" borderId="0" xfId="5" applyFont="1" applyAlignment="1">
      <alignment horizontal="center" vertical="center"/>
    </xf>
    <xf numFmtId="0" fontId="90" fillId="0" borderId="0" xfId="5" applyFont="1">
      <alignment vertical="center"/>
    </xf>
    <xf numFmtId="0" fontId="82" fillId="0" borderId="0" xfId="5" applyFont="1">
      <alignment vertical="center"/>
    </xf>
    <xf numFmtId="0" fontId="83" fillId="0" borderId="0" xfId="5" applyFont="1">
      <alignment vertical="center"/>
    </xf>
    <xf numFmtId="0" fontId="72" fillId="0" borderId="0" xfId="5" applyFont="1">
      <alignment vertical="center"/>
    </xf>
    <xf numFmtId="0" fontId="72" fillId="0" borderId="0" xfId="5" applyFont="1" applyAlignment="1">
      <alignment horizontal="center" vertical="center"/>
    </xf>
    <xf numFmtId="0" fontId="43" fillId="0" borderId="0" xfId="5" applyFont="1">
      <alignment vertical="center"/>
    </xf>
    <xf numFmtId="0" fontId="43" fillId="0" borderId="0" xfId="5" applyFont="1" applyFill="1" applyAlignment="1">
      <alignment horizontal="centerContinuous" vertical="center"/>
    </xf>
    <xf numFmtId="0" fontId="78" fillId="0" borderId="0" xfId="5" applyFont="1">
      <alignment vertical="center"/>
    </xf>
    <xf numFmtId="0" fontId="43" fillId="0" borderId="0" xfId="5" applyFont="1" applyAlignment="1">
      <alignment horizontal="centerContinuous" vertical="center"/>
    </xf>
    <xf numFmtId="0" fontId="97" fillId="0" borderId="0" xfId="5" applyFont="1">
      <alignment vertical="center"/>
    </xf>
    <xf numFmtId="0" fontId="101" fillId="0" borderId="0" xfId="5" applyFont="1">
      <alignment vertical="center"/>
    </xf>
    <xf numFmtId="0" fontId="43" fillId="0" borderId="0" xfId="5" applyFont="1" applyAlignment="1">
      <alignment horizontal="left" vertical="center"/>
    </xf>
    <xf numFmtId="0" fontId="100" fillId="0" borderId="0" xfId="5" applyFont="1" applyAlignment="1">
      <alignment vertical="center"/>
    </xf>
    <xf numFmtId="0" fontId="43" fillId="0" borderId="0" xfId="5" applyFont="1" applyFill="1" applyAlignment="1">
      <alignment vertical="center"/>
    </xf>
    <xf numFmtId="0" fontId="43" fillId="0" borderId="0" xfId="5" applyFont="1" applyAlignment="1">
      <alignment vertical="center"/>
    </xf>
    <xf numFmtId="0" fontId="12" fillId="6" borderId="13" xfId="1" applyFont="1" applyFill="1" applyBorder="1" applyAlignment="1">
      <alignment vertical="center" wrapText="1"/>
    </xf>
    <xf numFmtId="0" fontId="49" fillId="6" borderId="13" xfId="1" applyFont="1" applyFill="1" applyBorder="1" applyAlignment="1">
      <alignment vertical="center" shrinkToFit="1"/>
    </xf>
    <xf numFmtId="0" fontId="20" fillId="6" borderId="0" xfId="2" applyFill="1">
      <alignment vertical="center"/>
    </xf>
    <xf numFmtId="0" fontId="105" fillId="0" borderId="0" xfId="2" applyFont="1">
      <alignment vertical="center"/>
    </xf>
    <xf numFmtId="0" fontId="106" fillId="0" borderId="0" xfId="2" applyFont="1">
      <alignment vertical="center"/>
    </xf>
    <xf numFmtId="0" fontId="6" fillId="0" borderId="0" xfId="5" applyFont="1" applyAlignment="1">
      <alignment horizontal="distributed" vertical="center"/>
    </xf>
    <xf numFmtId="0" fontId="43" fillId="0" borderId="0" xfId="5" applyFont="1" applyAlignment="1">
      <alignment horizontal="left" vertical="center" indent="1"/>
    </xf>
    <xf numFmtId="0" fontId="43" fillId="0" borderId="0" xfId="5" applyFont="1" applyAlignment="1">
      <alignment horizontal="center" vertical="center"/>
    </xf>
    <xf numFmtId="0" fontId="5" fillId="0" borderId="0" xfId="5" applyFont="1" applyAlignment="1">
      <alignment horizontal="distributed" vertical="center"/>
    </xf>
    <xf numFmtId="0" fontId="6" fillId="0" borderId="1" xfId="5" applyFont="1" applyBorder="1" applyAlignment="1">
      <alignment horizontal="center" vertical="center"/>
    </xf>
    <xf numFmtId="0" fontId="6" fillId="0" borderId="2" xfId="5" applyFont="1" applyBorder="1" applyAlignment="1">
      <alignment horizontal="center" vertical="center"/>
    </xf>
    <xf numFmtId="0" fontId="6" fillId="0" borderId="3" xfId="5" applyFont="1" applyBorder="1" applyAlignment="1">
      <alignment horizontal="center" vertical="center"/>
    </xf>
    <xf numFmtId="0" fontId="72" fillId="0" borderId="2" xfId="5" applyFont="1" applyFill="1" applyBorder="1" applyAlignment="1">
      <alignment horizontal="center" vertical="center" shrinkToFit="1"/>
    </xf>
    <xf numFmtId="0" fontId="72" fillId="0" borderId="3" xfId="5" applyFont="1" applyFill="1" applyBorder="1" applyAlignment="1">
      <alignment horizontal="center" vertical="center" shrinkToFit="1"/>
    </xf>
    <xf numFmtId="0" fontId="8" fillId="0" borderId="3" xfId="5" applyFont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6" fillId="0" borderId="3" xfId="5" applyFont="1" applyFill="1" applyBorder="1" applyAlignment="1">
      <alignment horizontal="center" vertical="center"/>
    </xf>
    <xf numFmtId="0" fontId="6" fillId="0" borderId="2" xfId="5" applyFont="1" applyBorder="1" applyAlignment="1">
      <alignment horizontal="center" vertical="center" shrinkToFit="1"/>
    </xf>
    <xf numFmtId="0" fontId="8" fillId="0" borderId="3" xfId="5" applyFont="1" applyBorder="1" applyAlignment="1">
      <alignment horizontal="center" vertical="center" shrinkToFit="1"/>
    </xf>
    <xf numFmtId="0" fontId="6" fillId="0" borderId="3" xfId="5" applyFont="1" applyBorder="1" applyAlignment="1">
      <alignment horizontal="center" vertical="center" shrinkToFit="1"/>
    </xf>
    <xf numFmtId="0" fontId="6" fillId="0" borderId="1" xfId="5" applyFont="1" applyBorder="1" applyAlignment="1">
      <alignment horizontal="center" vertical="center" shrinkToFit="1"/>
    </xf>
    <xf numFmtId="0" fontId="6" fillId="0" borderId="4" xfId="5" applyFont="1" applyBorder="1" applyAlignment="1">
      <alignment vertical="center"/>
    </xf>
    <xf numFmtId="0" fontId="6" fillId="0" borderId="5" xfId="5" applyFont="1" applyBorder="1" applyAlignme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37" fillId="0" borderId="6" xfId="4" applyFont="1" applyBorder="1" applyAlignment="1" applyProtection="1">
      <alignment horizontal="center" vertical="center"/>
    </xf>
    <xf numFmtId="0" fontId="37" fillId="0" borderId="7" xfId="4" applyFont="1" applyBorder="1" applyAlignment="1" applyProtection="1">
      <alignment horizontal="center" vertical="center"/>
    </xf>
    <xf numFmtId="0" fontId="37" fillId="0" borderId="9" xfId="4" applyFont="1" applyBorder="1" applyAlignment="1" applyProtection="1">
      <alignment horizontal="center" vertical="center"/>
    </xf>
    <xf numFmtId="0" fontId="37" fillId="0" borderId="87" xfId="4" applyFont="1" applyBorder="1" applyAlignment="1" applyProtection="1">
      <alignment horizontal="center" vertical="center"/>
    </xf>
    <xf numFmtId="0" fontId="37" fillId="0" borderId="85" xfId="4" applyFont="1" applyBorder="1" applyAlignment="1" applyProtection="1">
      <alignment horizontal="center" vertical="center"/>
    </xf>
    <xf numFmtId="0" fontId="37" fillId="0" borderId="88" xfId="4" applyFont="1" applyBorder="1" applyAlignment="1" applyProtection="1">
      <alignment horizontal="center" vertical="center"/>
    </xf>
    <xf numFmtId="0" fontId="39" fillId="0" borderId="33" xfId="4" quotePrefix="1" applyNumberFormat="1" applyFont="1" applyBorder="1" applyAlignment="1" applyProtection="1">
      <alignment horizontal="center" vertical="center"/>
    </xf>
    <xf numFmtId="0" fontId="39" fillId="0" borderId="34" xfId="4" applyFont="1" applyBorder="1" applyAlignment="1" applyProtection="1">
      <alignment horizontal="center" vertical="center"/>
    </xf>
    <xf numFmtId="0" fontId="39" fillId="0" borderId="38" xfId="4" applyFont="1" applyBorder="1" applyAlignment="1" applyProtection="1">
      <alignment horizontal="center" vertical="center"/>
    </xf>
    <xf numFmtId="0" fontId="39" fillId="0" borderId="2" xfId="4" applyFont="1" applyBorder="1" applyAlignment="1" applyProtection="1">
      <alignment horizontal="center" vertical="center"/>
    </xf>
    <xf numFmtId="0" fontId="36" fillId="0" borderId="186" xfId="4" applyFont="1" applyBorder="1" applyAlignment="1" applyProtection="1">
      <alignment horizontal="center" vertical="center" shrinkToFit="1"/>
    </xf>
    <xf numFmtId="0" fontId="36" fillId="0" borderId="92" xfId="4" applyFont="1" applyBorder="1" applyAlignment="1" applyProtection="1">
      <alignment horizontal="center" vertical="center" shrinkToFit="1"/>
    </xf>
    <xf numFmtId="0" fontId="36" fillId="0" borderId="187" xfId="4" applyFont="1" applyBorder="1" applyAlignment="1" applyProtection="1">
      <alignment horizontal="center" vertical="center" shrinkToFit="1"/>
    </xf>
    <xf numFmtId="0" fontId="36" fillId="0" borderId="188" xfId="4" applyFont="1" applyBorder="1" applyAlignment="1" applyProtection="1">
      <alignment horizontal="center" vertical="center" shrinkToFit="1"/>
    </xf>
    <xf numFmtId="0" fontId="36" fillId="0" borderId="18" xfId="4" applyFont="1" applyBorder="1" applyAlignment="1" applyProtection="1">
      <alignment horizontal="center" vertical="center" shrinkToFit="1"/>
    </xf>
    <xf numFmtId="0" fontId="36" fillId="0" borderId="189" xfId="4" applyFont="1" applyBorder="1" applyAlignment="1" applyProtection="1">
      <alignment horizontal="center" vertical="center" shrinkToFit="1"/>
    </xf>
    <xf numFmtId="0" fontId="40" fillId="0" borderId="0" xfId="4" applyFont="1" applyBorder="1" applyAlignment="1" applyProtection="1">
      <alignment horizontal="center" vertical="center"/>
    </xf>
    <xf numFmtId="0" fontId="40" fillId="0" borderId="31" xfId="4" applyFont="1" applyBorder="1" applyAlignment="1" applyProtection="1">
      <alignment horizontal="center" vertical="center"/>
    </xf>
    <xf numFmtId="0" fontId="40" fillId="0" borderId="18" xfId="4" applyFont="1" applyBorder="1" applyAlignment="1" applyProtection="1">
      <alignment horizontal="center" vertical="center"/>
    </xf>
    <xf numFmtId="0" fontId="40" fillId="0" borderId="35" xfId="4" applyFont="1" applyBorder="1" applyAlignment="1" applyProtection="1">
      <alignment horizontal="center" vertical="center"/>
    </xf>
    <xf numFmtId="0" fontId="40" fillId="0" borderId="33" xfId="4" applyFont="1" applyBorder="1" applyAlignment="1" applyProtection="1">
      <alignment horizontal="center" vertical="center"/>
    </xf>
    <xf numFmtId="0" fontId="40" fillId="0" borderId="17" xfId="4" applyFont="1" applyBorder="1" applyAlignment="1" applyProtection="1">
      <alignment horizontal="center" vertical="center"/>
    </xf>
    <xf numFmtId="0" fontId="40" fillId="0" borderId="38" xfId="4" applyFont="1" applyBorder="1" applyAlignment="1" applyProtection="1">
      <alignment horizontal="center" vertical="center"/>
    </xf>
    <xf numFmtId="0" fontId="40" fillId="0" borderId="1" xfId="4" applyFont="1" applyBorder="1" applyAlignment="1" applyProtection="1">
      <alignment horizontal="center" vertical="center"/>
    </xf>
    <xf numFmtId="0" fontId="40" fillId="0" borderId="91" xfId="4" applyFont="1" applyBorder="1" applyAlignment="1" applyProtection="1">
      <alignment horizontal="center" vertical="center"/>
    </xf>
    <xf numFmtId="0" fontId="40" fillId="0" borderId="92" xfId="4" applyFont="1" applyBorder="1" applyAlignment="1" applyProtection="1">
      <alignment horizontal="center" vertical="center"/>
    </xf>
    <xf numFmtId="0" fontId="40" fillId="0" borderId="93" xfId="4" applyFont="1" applyBorder="1" applyAlignment="1" applyProtection="1">
      <alignment horizontal="center" vertical="center"/>
    </xf>
    <xf numFmtId="0" fontId="40" fillId="0" borderId="34" xfId="4" applyFont="1" applyBorder="1" applyAlignment="1" applyProtection="1">
      <alignment horizontal="center" vertical="center"/>
    </xf>
    <xf numFmtId="0" fontId="41" fillId="0" borderId="33" xfId="4" applyFont="1" applyBorder="1" applyAlignment="1" applyProtection="1">
      <alignment horizontal="center" vertical="center"/>
    </xf>
    <xf numFmtId="0" fontId="41" fillId="0" borderId="17" xfId="4" applyFont="1" applyBorder="1" applyAlignment="1" applyProtection="1">
      <alignment horizontal="center" vertical="center"/>
    </xf>
    <xf numFmtId="0" fontId="41" fillId="0" borderId="71" xfId="4" applyFont="1" applyBorder="1" applyAlignment="1" applyProtection="1">
      <alignment horizontal="center" vertical="center"/>
    </xf>
    <xf numFmtId="0" fontId="41" fillId="0" borderId="38" xfId="4" applyFont="1" applyBorder="1" applyAlignment="1" applyProtection="1">
      <alignment horizontal="center" vertical="center"/>
    </xf>
    <xf numFmtId="0" fontId="41" fillId="0" borderId="1" xfId="4" applyFont="1" applyBorder="1" applyAlignment="1" applyProtection="1">
      <alignment horizontal="center" vertical="center"/>
    </xf>
    <xf numFmtId="0" fontId="41" fillId="0" borderId="39" xfId="4" applyFont="1" applyBorder="1" applyAlignment="1" applyProtection="1">
      <alignment horizontal="center" vertical="center"/>
    </xf>
    <xf numFmtId="0" fontId="40" fillId="0" borderId="34" xfId="4" quotePrefix="1" applyFont="1" applyBorder="1" applyAlignment="1" applyProtection="1">
      <alignment horizontal="center" vertical="center"/>
    </xf>
    <xf numFmtId="0" fontId="40" fillId="0" borderId="18" xfId="4" quotePrefix="1" applyFont="1" applyBorder="1" applyAlignment="1" applyProtection="1">
      <alignment horizontal="center" vertical="center"/>
    </xf>
    <xf numFmtId="0" fontId="36" fillId="0" borderId="44" xfId="4" applyFont="1" applyBorder="1" applyAlignment="1" applyProtection="1">
      <alignment horizontal="center" vertical="center" shrinkToFit="1"/>
    </xf>
    <xf numFmtId="0" fontId="36" fillId="0" borderId="59" xfId="4" applyFont="1" applyBorder="1" applyAlignment="1" applyProtection="1">
      <alignment horizontal="center" vertical="center" shrinkToFit="1"/>
    </xf>
    <xf numFmtId="0" fontId="36" fillId="0" borderId="79" xfId="4" applyFont="1" applyBorder="1" applyAlignment="1" applyProtection="1">
      <alignment horizontal="center" vertical="center" shrinkToFit="1"/>
    </xf>
    <xf numFmtId="0" fontId="36" fillId="0" borderId="81" xfId="4" applyFont="1" applyBorder="1" applyAlignment="1" applyProtection="1">
      <alignment horizontal="center" vertical="center" shrinkToFit="1"/>
    </xf>
    <xf numFmtId="0" fontId="36" fillId="0" borderId="82" xfId="4" applyFont="1" applyBorder="1" applyAlignment="1" applyProtection="1">
      <alignment horizontal="center" vertical="center" shrinkToFit="1"/>
    </xf>
    <xf numFmtId="0" fontId="36" fillId="0" borderId="83" xfId="4" applyFont="1" applyBorder="1" applyAlignment="1" applyProtection="1">
      <alignment horizontal="center" vertical="center" shrinkToFit="1"/>
    </xf>
    <xf numFmtId="0" fontId="36" fillId="0" borderId="80" xfId="4" applyFont="1" applyBorder="1" applyAlignment="1" applyProtection="1">
      <alignment horizontal="center" vertical="center" shrinkToFit="1"/>
    </xf>
    <xf numFmtId="0" fontId="36" fillId="0" borderId="7" xfId="4" applyFont="1" applyBorder="1" applyAlignment="1" applyProtection="1">
      <alignment horizontal="center" vertical="center" shrinkToFit="1"/>
    </xf>
    <xf numFmtId="0" fontId="36" fillId="0" borderId="72" xfId="4" applyFont="1" applyBorder="1" applyAlignment="1" applyProtection="1">
      <alignment horizontal="center" vertical="center" shrinkToFit="1"/>
    </xf>
    <xf numFmtId="0" fontId="36" fillId="0" borderId="84" xfId="4" applyFont="1" applyBorder="1" applyAlignment="1" applyProtection="1">
      <alignment horizontal="center" vertical="center" shrinkToFit="1"/>
    </xf>
    <xf numFmtId="0" fontId="36" fillId="0" borderId="85" xfId="4" applyFont="1" applyBorder="1" applyAlignment="1" applyProtection="1">
      <alignment horizontal="center" vertical="center" shrinkToFit="1"/>
    </xf>
    <xf numFmtId="0" fontId="36" fillId="0" borderId="86" xfId="4" applyFont="1" applyBorder="1" applyAlignment="1" applyProtection="1">
      <alignment horizontal="center" vertical="center" shrinkToFit="1"/>
    </xf>
    <xf numFmtId="0" fontId="38" fillId="0" borderId="7" xfId="4" applyFont="1" applyBorder="1" applyAlignment="1" applyProtection="1">
      <alignment horizontal="center" vertical="center"/>
    </xf>
    <xf numFmtId="0" fontId="38" fillId="0" borderId="72" xfId="4" applyFont="1" applyBorder="1" applyAlignment="1" applyProtection="1">
      <alignment horizontal="center" vertical="center"/>
    </xf>
    <xf numFmtId="0" fontId="38" fillId="0" borderId="85" xfId="4" applyFont="1" applyBorder="1" applyAlignment="1" applyProtection="1">
      <alignment horizontal="center" vertical="center"/>
    </xf>
    <xf numFmtId="0" fontId="38" fillId="0" borderId="86" xfId="4" applyFont="1" applyBorder="1" applyAlignment="1" applyProtection="1">
      <alignment horizontal="center" vertical="center"/>
    </xf>
    <xf numFmtId="0" fontId="39" fillId="0" borderId="38" xfId="4" quotePrefix="1" applyNumberFormat="1" applyFont="1" applyBorder="1" applyAlignment="1" applyProtection="1">
      <alignment horizontal="center" vertical="center"/>
    </xf>
    <xf numFmtId="0" fontId="36" fillId="0" borderId="190" xfId="4" applyFont="1" applyBorder="1" applyAlignment="1" applyProtection="1">
      <alignment horizontal="center" vertical="center" shrinkToFit="1"/>
    </xf>
    <xf numFmtId="0" fontId="36" fillId="0" borderId="12" xfId="4" applyFont="1" applyBorder="1" applyAlignment="1" applyProtection="1">
      <alignment horizontal="center" vertical="center" shrinkToFit="1"/>
    </xf>
    <xf numFmtId="0" fontId="36" fillId="0" borderId="191" xfId="4" applyFont="1" applyBorder="1" applyAlignment="1" applyProtection="1">
      <alignment horizontal="center" vertical="center" shrinkToFit="1"/>
    </xf>
    <xf numFmtId="0" fontId="40" fillId="0" borderId="36" xfId="4" applyFont="1" applyBorder="1" applyAlignment="1" applyProtection="1">
      <alignment horizontal="center" vertical="center"/>
    </xf>
    <xf numFmtId="0" fontId="40" fillId="0" borderId="12" xfId="4" applyFont="1" applyBorder="1" applyAlignment="1" applyProtection="1">
      <alignment horizontal="center" vertical="center"/>
    </xf>
    <xf numFmtId="0" fontId="40" fillId="0" borderId="37" xfId="4" applyFont="1" applyBorder="1" applyAlignment="1" applyProtection="1">
      <alignment horizontal="center" vertical="center"/>
    </xf>
    <xf numFmtId="0" fontId="40" fillId="0" borderId="10" xfId="4" applyFont="1" applyBorder="1" applyAlignment="1" applyProtection="1">
      <alignment horizontal="center" vertical="center"/>
    </xf>
    <xf numFmtId="0" fontId="40" fillId="0" borderId="60" xfId="4" applyFont="1" applyBorder="1" applyAlignment="1" applyProtection="1">
      <alignment horizontal="center" vertical="center"/>
    </xf>
    <xf numFmtId="0" fontId="40" fillId="0" borderId="30" xfId="4" applyFont="1" applyBorder="1" applyAlignment="1" applyProtection="1">
      <alignment horizontal="center" vertical="center"/>
    </xf>
    <xf numFmtId="0" fontId="41" fillId="0" borderId="20" xfId="4" applyFont="1" applyBorder="1" applyAlignment="1" applyProtection="1">
      <alignment horizontal="center" vertical="center"/>
    </xf>
    <xf numFmtId="0" fontId="41" fillId="0" borderId="11" xfId="4" applyFont="1" applyBorder="1" applyAlignment="1" applyProtection="1">
      <alignment horizontal="center" vertical="center"/>
    </xf>
    <xf numFmtId="0" fontId="41" fillId="0" borderId="98" xfId="4" applyFont="1" applyBorder="1" applyAlignment="1" applyProtection="1">
      <alignment horizontal="center" vertical="center"/>
    </xf>
    <xf numFmtId="0" fontId="40" fillId="0" borderId="0" xfId="4" quotePrefix="1" applyFont="1" applyBorder="1" applyAlignment="1" applyProtection="1">
      <alignment horizontal="center" vertical="center"/>
    </xf>
    <xf numFmtId="0" fontId="40" fillId="0" borderId="30" xfId="4" quotePrefix="1" applyFont="1" applyBorder="1" applyAlignment="1" applyProtection="1">
      <alignment horizontal="center" vertical="center"/>
    </xf>
    <xf numFmtId="0" fontId="39" fillId="0" borderId="20" xfId="4" applyFont="1" applyBorder="1" applyAlignment="1" applyProtection="1">
      <alignment horizontal="center" vertical="center"/>
    </xf>
    <xf numFmtId="0" fontId="39" fillId="0" borderId="36" xfId="4" applyFont="1" applyBorder="1" applyAlignment="1" applyProtection="1">
      <alignment horizontal="center" vertical="center"/>
    </xf>
    <xf numFmtId="0" fontId="36" fillId="0" borderId="94" xfId="4" applyFont="1" applyBorder="1" applyAlignment="1" applyProtection="1">
      <alignment horizontal="center" vertical="center" shrinkToFit="1"/>
    </xf>
    <xf numFmtId="0" fontId="36" fillId="0" borderId="1" xfId="4" applyFont="1" applyBorder="1" applyAlignment="1" applyProtection="1">
      <alignment horizontal="center" vertical="center" shrinkToFit="1"/>
    </xf>
    <xf numFmtId="0" fontId="36" fillId="0" borderId="95" xfId="4" applyFont="1" applyBorder="1" applyAlignment="1" applyProtection="1">
      <alignment horizontal="center" vertical="center" shrinkToFit="1"/>
    </xf>
    <xf numFmtId="0" fontId="36" fillId="0" borderId="96" xfId="4" applyFont="1" applyBorder="1" applyAlignment="1" applyProtection="1">
      <alignment horizontal="center" vertical="center" shrinkToFit="1"/>
    </xf>
    <xf numFmtId="0" fontId="36" fillId="0" borderId="11" xfId="4" applyFont="1" applyBorder="1" applyAlignment="1" applyProtection="1">
      <alignment horizontal="center" vertical="center" shrinkToFit="1"/>
    </xf>
    <xf numFmtId="0" fontId="36" fillId="0" borderId="97" xfId="4" applyFont="1" applyBorder="1" applyAlignment="1" applyProtection="1">
      <alignment horizontal="center" vertical="center" shrinkToFit="1"/>
    </xf>
    <xf numFmtId="0" fontId="40" fillId="0" borderId="14" xfId="4" applyFont="1" applyBorder="1" applyAlignment="1" applyProtection="1">
      <alignment horizontal="center" vertical="center"/>
    </xf>
    <xf numFmtId="0" fontId="40" fillId="0" borderId="56" xfId="4" applyFont="1" applyBorder="1" applyAlignment="1" applyProtection="1">
      <alignment horizontal="center" vertical="center"/>
    </xf>
    <xf numFmtId="0" fontId="40" fillId="0" borderId="78" xfId="4" applyFont="1" applyBorder="1" applyAlignment="1" applyProtection="1">
      <alignment horizontal="center" vertical="center"/>
    </xf>
    <xf numFmtId="0" fontId="40" fillId="0" borderId="52" xfId="4" applyFont="1" applyBorder="1" applyAlignment="1" applyProtection="1">
      <alignment horizontal="center" vertical="center"/>
    </xf>
    <xf numFmtId="0" fontId="41" fillId="0" borderId="40" xfId="4" applyFont="1" applyBorder="1" applyAlignment="1" applyProtection="1">
      <alignment horizontal="center" vertical="center"/>
    </xf>
    <xf numFmtId="0" fontId="41" fillId="0" borderId="41" xfId="4" applyFont="1" applyBorder="1" applyAlignment="1" applyProtection="1">
      <alignment horizontal="center" vertical="center"/>
    </xf>
    <xf numFmtId="0" fontId="41" fillId="0" borderId="42" xfId="4" applyFont="1" applyBorder="1" applyAlignment="1" applyProtection="1">
      <alignment horizontal="center" vertical="center"/>
    </xf>
    <xf numFmtId="0" fontId="40" fillId="0" borderId="101" xfId="4" quotePrefix="1" applyFont="1" applyBorder="1" applyAlignment="1" applyProtection="1">
      <alignment horizontal="center" vertical="center"/>
    </xf>
    <xf numFmtId="0" fontId="40" fillId="0" borderId="78" xfId="4" quotePrefix="1" applyFont="1" applyBorder="1" applyAlignment="1" applyProtection="1">
      <alignment horizontal="center" vertical="center"/>
    </xf>
    <xf numFmtId="0" fontId="40" fillId="0" borderId="56" xfId="4" quotePrefix="1" applyFont="1" applyBorder="1" applyAlignment="1" applyProtection="1">
      <alignment horizontal="center" vertical="center"/>
    </xf>
    <xf numFmtId="0" fontId="39" fillId="0" borderId="40" xfId="4" applyFont="1" applyBorder="1" applyAlignment="1" applyProtection="1">
      <alignment horizontal="center" vertical="center"/>
    </xf>
    <xf numFmtId="0" fontId="39" fillId="0" borderId="58" xfId="4" applyFont="1" applyBorder="1" applyAlignment="1" applyProtection="1">
      <alignment horizontal="center" vertical="center"/>
    </xf>
    <xf numFmtId="0" fontId="36" fillId="0" borderId="99" xfId="4" applyFont="1" applyBorder="1" applyAlignment="1" applyProtection="1">
      <alignment horizontal="center" vertical="center" shrinkToFit="1"/>
    </xf>
    <xf numFmtId="0" fontId="36" fillId="0" borderId="41" xfId="4" applyFont="1" applyBorder="1" applyAlignment="1" applyProtection="1">
      <alignment horizontal="center" vertical="center" shrinkToFit="1"/>
    </xf>
    <xf numFmtId="0" fontId="36" fillId="0" borderId="100" xfId="4" applyFont="1" applyBorder="1" applyAlignment="1" applyProtection="1">
      <alignment horizontal="center" vertical="center" shrinkToFit="1"/>
    </xf>
    <xf numFmtId="0" fontId="40" fillId="0" borderId="16" xfId="4" applyFont="1" applyBorder="1" applyAlignment="1" applyProtection="1">
      <alignment horizontal="center" vertical="center"/>
    </xf>
    <xf numFmtId="0" fontId="40" fillId="0" borderId="57" xfId="4" applyFont="1" applyBorder="1" applyAlignment="1" applyProtection="1">
      <alignment horizontal="center" vertical="center"/>
    </xf>
    <xf numFmtId="0" fontId="40" fillId="0" borderId="51" xfId="4" applyFont="1" applyBorder="1" applyAlignment="1" applyProtection="1">
      <alignment horizontal="center" vertical="center"/>
    </xf>
    <xf numFmtId="0" fontId="36" fillId="0" borderId="89" xfId="4" applyFont="1" applyBorder="1" applyAlignment="1" applyProtection="1">
      <alignment horizontal="center" vertical="center" shrinkToFit="1"/>
    </xf>
    <xf numFmtId="0" fontId="36" fillId="0" borderId="17" xfId="4" applyFont="1" applyBorder="1" applyAlignment="1" applyProtection="1">
      <alignment horizontal="center" vertical="center" shrinkToFit="1"/>
    </xf>
    <xf numFmtId="0" fontId="36" fillId="0" borderId="90" xfId="4" applyFont="1" applyBorder="1" applyAlignment="1" applyProtection="1">
      <alignment horizontal="center" vertical="center" shrinkToFit="1"/>
    </xf>
    <xf numFmtId="0" fontId="36" fillId="0" borderId="73" xfId="4" applyFont="1" applyFill="1" applyBorder="1" applyAlignment="1" applyProtection="1">
      <alignment horizontal="center" vertical="center" shrinkToFit="1"/>
    </xf>
    <xf numFmtId="0" fontId="36" fillId="0" borderId="7" xfId="4" applyFont="1" applyFill="1" applyBorder="1" applyAlignment="1" applyProtection="1">
      <alignment horizontal="center" vertical="center" shrinkToFit="1"/>
    </xf>
    <xf numFmtId="0" fontId="36" fillId="0" borderId="102" xfId="4" applyFont="1" applyFill="1" applyBorder="1" applyAlignment="1" applyProtection="1">
      <alignment horizontal="center" vertical="center" shrinkToFit="1"/>
    </xf>
    <xf numFmtId="0" fontId="36" fillId="0" borderId="85" xfId="4" applyFont="1" applyFill="1" applyBorder="1" applyAlignment="1" applyProtection="1">
      <alignment horizontal="center" vertical="center" shrinkToFit="1"/>
    </xf>
    <xf numFmtId="0" fontId="36" fillId="0" borderId="73" xfId="4" applyFont="1" applyBorder="1" applyAlignment="1" applyProtection="1">
      <alignment horizontal="center" vertical="center" shrinkToFit="1"/>
    </xf>
    <xf numFmtId="0" fontId="36" fillId="0" borderId="102" xfId="4" applyFont="1" applyBorder="1" applyAlignment="1" applyProtection="1">
      <alignment horizontal="center" vertical="center" shrinkToFit="1"/>
    </xf>
    <xf numFmtId="0" fontId="40" fillId="0" borderId="50" xfId="4" applyFont="1" applyBorder="1" applyAlignment="1" applyProtection="1">
      <alignment horizontal="center" vertical="center"/>
    </xf>
    <xf numFmtId="0" fontId="40" fillId="0" borderId="73" xfId="4" applyFont="1" applyBorder="1" applyAlignment="1" applyProtection="1">
      <alignment horizontal="center" vertical="center"/>
    </xf>
    <xf numFmtId="0" fontId="40" fillId="0" borderId="43" xfId="4" applyFont="1" applyBorder="1" applyAlignment="1" applyProtection="1">
      <alignment horizontal="center" vertical="center"/>
    </xf>
    <xf numFmtId="0" fontId="40" fillId="0" borderId="3" xfId="4" applyFont="1" applyBorder="1" applyAlignment="1" applyProtection="1">
      <alignment horizontal="center" vertical="center"/>
    </xf>
    <xf numFmtId="0" fontId="40" fillId="0" borderId="7" xfId="4" applyFont="1" applyBorder="1" applyAlignment="1" applyProtection="1">
      <alignment horizontal="center" vertical="center"/>
    </xf>
    <xf numFmtId="0" fontId="40" fillId="0" borderId="9" xfId="4" applyFont="1" applyBorder="1" applyAlignment="1" applyProtection="1">
      <alignment horizontal="center" vertical="center"/>
    </xf>
    <xf numFmtId="0" fontId="40" fillId="0" borderId="39" xfId="4" applyFont="1" applyBorder="1" applyAlignment="1" applyProtection="1">
      <alignment horizontal="center" vertical="center"/>
    </xf>
    <xf numFmtId="0" fontId="36" fillId="0" borderId="10" xfId="4" applyFont="1" applyBorder="1" applyAlignment="1" applyProtection="1">
      <alignment horizontal="center" vertical="center"/>
    </xf>
    <xf numFmtId="0" fontId="36" fillId="0" borderId="37" xfId="4" applyFont="1" applyBorder="1" applyAlignment="1" applyProtection="1">
      <alignment horizontal="center" vertical="center"/>
    </xf>
    <xf numFmtId="0" fontId="36" fillId="0" borderId="14" xfId="4" applyFont="1" applyBorder="1" applyAlignment="1" applyProtection="1">
      <alignment horizontal="center" vertical="center"/>
    </xf>
    <xf numFmtId="0" fontId="36" fillId="0" borderId="31" xfId="4" applyFont="1" applyBorder="1" applyAlignment="1" applyProtection="1">
      <alignment horizontal="center" vertical="center"/>
    </xf>
    <xf numFmtId="0" fontId="36" fillId="0" borderId="60" xfId="4" applyFont="1" applyBorder="1" applyAlignment="1" applyProtection="1">
      <alignment horizontal="center" vertical="center"/>
    </xf>
    <xf numFmtId="0" fontId="36" fillId="0" borderId="35" xfId="4" applyFont="1" applyBorder="1" applyAlignment="1" applyProtection="1">
      <alignment horizontal="center" vertical="center"/>
    </xf>
    <xf numFmtId="20" fontId="36" fillId="0" borderId="36" xfId="4" applyNumberFormat="1" applyFont="1" applyBorder="1" applyAlignment="1" applyProtection="1">
      <alignment horizontal="center" vertical="center"/>
    </xf>
    <xf numFmtId="0" fontId="36" fillId="0" borderId="12" xfId="4" applyFont="1" applyBorder="1" applyAlignment="1" applyProtection="1">
      <alignment horizontal="center" vertical="center"/>
    </xf>
    <xf numFmtId="0" fontId="36" fillId="0" borderId="30" xfId="4" applyFont="1" applyBorder="1" applyAlignment="1" applyProtection="1">
      <alignment horizontal="center" vertical="center"/>
    </xf>
    <xf numFmtId="0" fontId="36" fillId="0" borderId="0" xfId="4" applyFont="1" applyBorder="1" applyAlignment="1" applyProtection="1">
      <alignment horizontal="center" vertical="center"/>
    </xf>
    <xf numFmtId="0" fontId="36" fillId="0" borderId="34" xfId="4" applyFont="1" applyBorder="1" applyAlignment="1" applyProtection="1">
      <alignment horizontal="center" vertical="center"/>
    </xf>
    <xf numFmtId="0" fontId="36" fillId="0" borderId="18" xfId="4" applyFont="1" applyBorder="1" applyAlignment="1" applyProtection="1">
      <alignment horizontal="center" vertical="center"/>
    </xf>
    <xf numFmtId="0" fontId="40" fillId="0" borderId="36" xfId="4" applyFont="1" applyBorder="1" applyAlignment="1" applyProtection="1">
      <alignment horizontal="center" vertical="center" shrinkToFit="1"/>
    </xf>
    <xf numFmtId="0" fontId="40" fillId="0" borderId="12" xfId="4" quotePrefix="1" applyFont="1" applyBorder="1" applyAlignment="1" applyProtection="1">
      <alignment horizontal="center" vertical="center" shrinkToFit="1"/>
    </xf>
    <xf numFmtId="0" fontId="40" fillId="0" borderId="30" xfId="4" quotePrefix="1" applyFont="1" applyBorder="1" applyAlignment="1" applyProtection="1">
      <alignment horizontal="center" vertical="center" shrinkToFit="1"/>
    </xf>
    <xf numFmtId="0" fontId="40" fillId="0" borderId="0" xfId="4" quotePrefix="1" applyFont="1" applyBorder="1" applyAlignment="1" applyProtection="1">
      <alignment horizontal="center" vertical="center" shrinkToFit="1"/>
    </xf>
    <xf numFmtId="0" fontId="40" fillId="0" borderId="34" xfId="4" quotePrefix="1" applyFont="1" applyBorder="1" applyAlignment="1" applyProtection="1">
      <alignment horizontal="center" vertical="center" shrinkToFit="1"/>
    </xf>
    <xf numFmtId="0" fontId="40" fillId="0" borderId="18" xfId="4" quotePrefix="1" applyFont="1" applyBorder="1" applyAlignment="1" applyProtection="1">
      <alignment horizontal="center" vertical="center" shrinkToFit="1"/>
    </xf>
    <xf numFmtId="0" fontId="40" fillId="0" borderId="103" xfId="4" applyFont="1" applyBorder="1" applyAlignment="1" applyProtection="1">
      <alignment horizontal="center" vertical="center"/>
      <protection locked="0"/>
    </xf>
    <xf numFmtId="0" fontId="40" fillId="0" borderId="1" xfId="4" applyFont="1" applyBorder="1" applyAlignment="1" applyProtection="1">
      <alignment horizontal="center" vertical="center"/>
      <protection locked="0"/>
    </xf>
    <xf numFmtId="0" fontId="40" fillId="0" borderId="2" xfId="4" applyFont="1" applyBorder="1" applyAlignment="1" applyProtection="1">
      <alignment horizontal="center" vertical="center"/>
      <protection locked="0"/>
    </xf>
    <xf numFmtId="0" fontId="40" fillId="0" borderId="105" xfId="4" applyFont="1" applyBorder="1" applyAlignment="1" applyProtection="1">
      <alignment horizontal="center" vertical="center"/>
      <protection locked="0"/>
    </xf>
    <xf numFmtId="0" fontId="40" fillId="0" borderId="11" xfId="4" applyFont="1" applyBorder="1" applyAlignment="1" applyProtection="1">
      <alignment horizontal="center" vertical="center"/>
      <protection locked="0"/>
    </xf>
    <xf numFmtId="0" fontId="40" fillId="0" borderId="36" xfId="4" applyFont="1" applyBorder="1" applyAlignment="1" applyProtection="1">
      <alignment horizontal="center" vertical="center"/>
      <protection locked="0"/>
    </xf>
    <xf numFmtId="0" fontId="45" fillId="0" borderId="3" xfId="4" quotePrefix="1" applyFont="1" applyBorder="1" applyAlignment="1" applyProtection="1">
      <alignment horizontal="center" vertical="center"/>
    </xf>
    <xf numFmtId="0" fontId="45" fillId="0" borderId="2" xfId="4" applyFont="1" applyBorder="1" applyAlignment="1" applyProtection="1">
      <alignment horizontal="center" vertical="center"/>
    </xf>
    <xf numFmtId="0" fontId="45" fillId="0" borderId="37" xfId="4" applyFont="1" applyBorder="1" applyAlignment="1" applyProtection="1">
      <alignment horizontal="center" vertical="center"/>
    </xf>
    <xf numFmtId="0" fontId="45" fillId="0" borderId="36" xfId="4" applyFont="1" applyBorder="1" applyAlignment="1" applyProtection="1">
      <alignment horizontal="center" vertical="center"/>
    </xf>
    <xf numFmtId="0" fontId="40" fillId="0" borderId="3" xfId="4" applyFont="1" applyBorder="1" applyAlignment="1" applyProtection="1">
      <alignment horizontal="center" vertical="center"/>
      <protection locked="0"/>
    </xf>
    <xf numFmtId="0" fontId="40" fillId="0" borderId="104" xfId="4" applyFont="1" applyBorder="1" applyAlignment="1" applyProtection="1">
      <alignment horizontal="center" vertical="center"/>
      <protection locked="0"/>
    </xf>
    <xf numFmtId="0" fontId="40" fillId="0" borderId="37" xfId="4" applyFont="1" applyBorder="1" applyAlignment="1" applyProtection="1">
      <alignment horizontal="center" vertical="center"/>
      <protection locked="0"/>
    </xf>
    <xf numFmtId="0" fontId="40" fillId="0" borderId="106" xfId="4" applyFont="1" applyBorder="1" applyAlignment="1" applyProtection="1">
      <alignment horizontal="center" vertical="center"/>
      <protection locked="0"/>
    </xf>
    <xf numFmtId="0" fontId="40" fillId="0" borderId="12" xfId="4" applyFont="1" applyBorder="1" applyAlignment="1" applyProtection="1">
      <alignment horizontal="center" vertical="center" shrinkToFit="1"/>
    </xf>
    <xf numFmtId="0" fontId="40" fillId="0" borderId="37" xfId="4" quotePrefix="1" applyFont="1" applyBorder="1" applyAlignment="1" applyProtection="1">
      <alignment horizontal="center" vertical="center" shrinkToFit="1"/>
    </xf>
    <xf numFmtId="0" fontId="40" fillId="0" borderId="31" xfId="4" quotePrefix="1" applyFont="1" applyBorder="1" applyAlignment="1" applyProtection="1">
      <alignment horizontal="center" vertical="center" shrinkToFit="1"/>
    </xf>
    <xf numFmtId="0" fontId="40" fillId="0" borderId="35" xfId="4" quotePrefix="1" applyFont="1" applyBorder="1" applyAlignment="1" applyProtection="1">
      <alignment horizontal="center" vertical="center" shrinkToFit="1"/>
    </xf>
    <xf numFmtId="0" fontId="40" fillId="0" borderId="13" xfId="4" applyFont="1" applyBorder="1" applyAlignment="1" applyProtection="1">
      <alignment horizontal="center" vertical="center"/>
    </xf>
    <xf numFmtId="0" fontId="40" fillId="0" borderId="19" xfId="4" applyFont="1" applyBorder="1" applyAlignment="1" applyProtection="1">
      <alignment horizontal="center" vertical="center"/>
    </xf>
    <xf numFmtId="0" fontId="43" fillId="0" borderId="6" xfId="4" applyFont="1" applyBorder="1" applyAlignment="1" applyProtection="1">
      <alignment horizontal="center" vertical="center"/>
    </xf>
    <xf numFmtId="0" fontId="43" fillId="0" borderId="7" xfId="4" applyFont="1" applyBorder="1" applyAlignment="1" applyProtection="1">
      <alignment horizontal="center" vertical="center"/>
    </xf>
    <xf numFmtId="0" fontId="43" fillId="0" borderId="38" xfId="4" applyFont="1" applyBorder="1" applyAlignment="1" applyProtection="1">
      <alignment horizontal="center" vertical="center"/>
    </xf>
    <xf numFmtId="0" fontId="43" fillId="0" borderId="1" xfId="4" applyFont="1" applyBorder="1" applyAlignment="1" applyProtection="1">
      <alignment horizontal="center" vertical="center"/>
    </xf>
    <xf numFmtId="0" fontId="44" fillId="0" borderId="7" xfId="4" applyFont="1" applyBorder="1" applyAlignment="1" applyProtection="1">
      <alignment horizontal="center" vertical="center"/>
    </xf>
    <xf numFmtId="0" fontId="44" fillId="0" borderId="1" xfId="4" applyFont="1" applyBorder="1" applyAlignment="1" applyProtection="1">
      <alignment horizontal="center" vertical="center"/>
    </xf>
    <xf numFmtId="0" fontId="40" fillId="0" borderId="72" xfId="4" applyFont="1" applyBorder="1" applyAlignment="1" applyProtection="1">
      <alignment horizontal="center" vertical="center"/>
    </xf>
    <xf numFmtId="0" fontId="40" fillId="0" borderId="50" xfId="4" quotePrefix="1" applyFont="1" applyBorder="1" applyAlignment="1" applyProtection="1">
      <alignment horizontal="center" vertical="center"/>
    </xf>
    <xf numFmtId="0" fontId="40" fillId="0" borderId="2" xfId="4" quotePrefix="1" applyFont="1" applyBorder="1" applyAlignment="1" applyProtection="1">
      <alignment horizontal="center" vertical="center"/>
    </xf>
    <xf numFmtId="0" fontId="40" fillId="0" borderId="43" xfId="4" quotePrefix="1" applyFont="1" applyBorder="1" applyAlignment="1" applyProtection="1">
      <alignment horizontal="center" vertical="center"/>
    </xf>
    <xf numFmtId="0" fontId="45" fillId="0" borderId="59" xfId="4" quotePrefix="1" applyFont="1" applyBorder="1" applyAlignment="1" applyProtection="1">
      <alignment horizontal="center" vertical="center"/>
    </xf>
    <xf numFmtId="0" fontId="45" fillId="0" borderId="59" xfId="4" applyFont="1" applyBorder="1" applyAlignment="1" applyProtection="1">
      <alignment horizontal="center" vertical="center"/>
    </xf>
    <xf numFmtId="0" fontId="45" fillId="0" borderId="18" xfId="4" applyFont="1" applyBorder="1" applyAlignment="1" applyProtection="1">
      <alignment horizontal="center" vertical="center"/>
    </xf>
    <xf numFmtId="0" fontId="36" fillId="0" borderId="36" xfId="4" applyFont="1" applyBorder="1" applyAlignment="1" applyProtection="1">
      <alignment horizontal="center" vertical="center"/>
    </xf>
    <xf numFmtId="0" fontId="40" fillId="0" borderId="113" xfId="4" applyFont="1" applyBorder="1" applyAlignment="1" applyProtection="1">
      <alignment horizontal="center" vertical="center"/>
      <protection locked="0"/>
    </xf>
    <xf numFmtId="0" fontId="40" fillId="0" borderId="111" xfId="4" applyFont="1" applyBorder="1" applyAlignment="1" applyProtection="1">
      <alignment horizontal="center" vertical="center"/>
      <protection locked="0"/>
    </xf>
    <xf numFmtId="0" fontId="40" fillId="0" borderId="114" xfId="4" applyFont="1" applyBorder="1" applyAlignment="1" applyProtection="1">
      <alignment horizontal="center" vertical="center"/>
      <protection locked="0"/>
    </xf>
    <xf numFmtId="0" fontId="45" fillId="0" borderId="110" xfId="4" applyFont="1" applyBorder="1" applyAlignment="1" applyProtection="1">
      <alignment horizontal="center" vertical="center"/>
    </xf>
    <xf numFmtId="0" fontId="45" fillId="0" borderId="114" xfId="4" applyFont="1" applyBorder="1" applyAlignment="1" applyProtection="1">
      <alignment horizontal="center" vertical="center"/>
    </xf>
    <xf numFmtId="0" fontId="40" fillId="0" borderId="107" xfId="4" applyFont="1" applyBorder="1" applyAlignment="1" applyProtection="1">
      <alignment horizontal="center" vertical="center"/>
      <protection locked="0"/>
    </xf>
    <xf numFmtId="0" fontId="40" fillId="0" borderId="108" xfId="4" applyFont="1" applyBorder="1" applyAlignment="1" applyProtection="1">
      <alignment horizontal="center" vertical="center"/>
      <protection locked="0"/>
    </xf>
    <xf numFmtId="0" fontId="38" fillId="0" borderId="108" xfId="4" applyFont="1" applyBorder="1" applyAlignment="1" applyProtection="1">
      <alignment horizontal="center" vertical="center"/>
    </xf>
    <xf numFmtId="0" fontId="40" fillId="0" borderId="109" xfId="4" applyFont="1" applyBorder="1" applyAlignment="1" applyProtection="1">
      <alignment horizontal="center" vertical="center"/>
      <protection locked="0"/>
    </xf>
    <xf numFmtId="0" fontId="40" fillId="0" borderId="110" xfId="4" applyFont="1" applyBorder="1" applyAlignment="1" applyProtection="1">
      <alignment horizontal="center" vertical="center"/>
      <protection locked="0"/>
    </xf>
    <xf numFmtId="0" fontId="40" fillId="0" borderId="112" xfId="4" applyFont="1" applyBorder="1" applyAlignment="1" applyProtection="1">
      <alignment horizontal="center" vertical="center"/>
      <protection locked="0"/>
    </xf>
    <xf numFmtId="0" fontId="40" fillId="0" borderId="115" xfId="4" applyFont="1" applyBorder="1" applyAlignment="1" applyProtection="1">
      <alignment horizontal="center" vertical="center"/>
      <protection locked="0"/>
    </xf>
    <xf numFmtId="0" fontId="40" fillId="0" borderId="18" xfId="4" applyFont="1" applyBorder="1" applyAlignment="1" applyProtection="1">
      <alignment horizontal="center" vertical="center"/>
      <protection locked="0"/>
    </xf>
    <xf numFmtId="0" fontId="38" fillId="0" borderId="18" xfId="4" applyFont="1" applyBorder="1" applyAlignment="1" applyProtection="1">
      <alignment horizontal="center" vertical="center"/>
    </xf>
    <xf numFmtId="0" fontId="40" fillId="0" borderId="116" xfId="4" applyFont="1" applyBorder="1" applyAlignment="1" applyProtection="1">
      <alignment horizontal="center" vertical="center"/>
      <protection locked="0"/>
    </xf>
    <xf numFmtId="0" fontId="40" fillId="0" borderId="134" xfId="4" applyFont="1" applyBorder="1" applyAlignment="1" applyProtection="1">
      <alignment horizontal="center" vertical="center"/>
      <protection locked="0"/>
    </xf>
    <xf numFmtId="0" fontId="40" fillId="0" borderId="17" xfId="4" applyFont="1" applyBorder="1" applyAlignment="1" applyProtection="1">
      <alignment horizontal="center" vertical="center"/>
      <protection locked="0"/>
    </xf>
    <xf numFmtId="0" fontId="40" fillId="0" borderId="34" xfId="4" applyFont="1" applyBorder="1" applyAlignment="1" applyProtection="1">
      <alignment horizontal="center" vertical="center"/>
      <protection locked="0"/>
    </xf>
    <xf numFmtId="0" fontId="45" fillId="0" borderId="35" xfId="4" quotePrefix="1" applyFont="1" applyBorder="1" applyAlignment="1" applyProtection="1">
      <alignment horizontal="center" vertical="center"/>
    </xf>
    <xf numFmtId="0" fontId="45" fillId="0" borderId="34" xfId="4" applyFont="1" applyBorder="1" applyAlignment="1" applyProtection="1">
      <alignment horizontal="center" vertical="center"/>
    </xf>
    <xf numFmtId="0" fontId="36" fillId="0" borderId="51" xfId="4" applyFont="1" applyBorder="1" applyAlignment="1" applyProtection="1">
      <alignment horizontal="center" vertical="center"/>
    </xf>
    <xf numFmtId="0" fontId="36" fillId="0" borderId="52" xfId="4" applyFont="1" applyBorder="1" applyAlignment="1" applyProtection="1">
      <alignment horizontal="center" vertical="center"/>
    </xf>
    <xf numFmtId="0" fontId="36" fillId="0" borderId="56" xfId="4" applyFont="1" applyBorder="1" applyAlignment="1" applyProtection="1">
      <alignment horizontal="center" vertical="center"/>
    </xf>
    <xf numFmtId="0" fontId="36" fillId="0" borderId="78" xfId="4" applyFont="1" applyBorder="1" applyAlignment="1" applyProtection="1">
      <alignment horizontal="center" vertical="center"/>
    </xf>
    <xf numFmtId="0" fontId="40" fillId="0" borderId="56" xfId="4" quotePrefix="1" applyFont="1" applyBorder="1" applyAlignment="1" applyProtection="1">
      <alignment horizontal="center" vertical="center" shrinkToFit="1"/>
    </xf>
    <xf numFmtId="0" fontId="40" fillId="0" borderId="78" xfId="4" quotePrefix="1" applyFont="1" applyBorder="1" applyAlignment="1" applyProtection="1">
      <alignment horizontal="center" vertical="center" shrinkToFit="1"/>
    </xf>
    <xf numFmtId="0" fontId="40" fillId="0" borderId="35" xfId="4" applyFont="1" applyBorder="1" applyAlignment="1" applyProtection="1">
      <alignment horizontal="center" vertical="center"/>
      <protection locked="0"/>
    </xf>
    <xf numFmtId="0" fontId="40" fillId="0" borderId="135" xfId="4" applyFont="1" applyBorder="1" applyAlignment="1" applyProtection="1">
      <alignment horizontal="center" vertical="center"/>
      <protection locked="0"/>
    </xf>
    <xf numFmtId="0" fontId="40" fillId="0" borderId="31" xfId="4" quotePrefix="1" applyFont="1" applyBorder="1" applyAlignment="1" applyProtection="1">
      <alignment horizontal="center" vertical="center"/>
    </xf>
    <xf numFmtId="0" fontId="40" fillId="0" borderId="35" xfId="4" quotePrefix="1" applyFont="1" applyBorder="1" applyAlignment="1" applyProtection="1">
      <alignment horizontal="center" vertical="center"/>
    </xf>
    <xf numFmtId="0" fontId="40" fillId="0" borderId="52" xfId="4" quotePrefix="1" applyFont="1" applyBorder="1" applyAlignment="1" applyProtection="1">
      <alignment horizontal="center" vertical="center" shrinkToFit="1"/>
    </xf>
    <xf numFmtId="0" fontId="40" fillId="0" borderId="121" xfId="4" applyFont="1" applyBorder="1" applyAlignment="1" applyProtection="1">
      <alignment horizontal="center" vertical="center"/>
      <protection locked="0"/>
    </xf>
    <xf numFmtId="0" fontId="40" fillId="0" borderId="122" xfId="4" applyFont="1" applyBorder="1" applyAlignment="1" applyProtection="1">
      <alignment horizontal="center" vertical="center"/>
      <protection locked="0"/>
    </xf>
    <xf numFmtId="0" fontId="38" fillId="0" borderId="122" xfId="4" applyFont="1" applyBorder="1" applyAlignment="1" applyProtection="1">
      <alignment horizontal="center" vertical="center"/>
    </xf>
    <xf numFmtId="0" fontId="40" fillId="0" borderId="123" xfId="4" applyFont="1" applyBorder="1" applyAlignment="1" applyProtection="1">
      <alignment horizontal="center" vertical="center"/>
      <protection locked="0"/>
    </xf>
    <xf numFmtId="0" fontId="40" fillId="0" borderId="12" xfId="4" quotePrefix="1" applyFont="1" applyBorder="1" applyAlignment="1" applyProtection="1">
      <alignment horizontal="center" vertical="center"/>
    </xf>
    <xf numFmtId="0" fontId="13" fillId="0" borderId="117" xfId="4" applyBorder="1" applyAlignment="1" applyProtection="1">
      <alignment horizontal="center"/>
      <protection locked="0"/>
    </xf>
    <xf numFmtId="0" fontId="13" fillId="0" borderId="78" xfId="4" applyBorder="1" applyAlignment="1" applyProtection="1">
      <alignment horizontal="center"/>
      <protection locked="0"/>
    </xf>
    <xf numFmtId="0" fontId="38" fillId="0" borderId="78" xfId="4" applyFont="1" applyBorder="1" applyAlignment="1" applyProtection="1">
      <alignment horizontal="center"/>
    </xf>
    <xf numFmtId="0" fontId="13" fillId="0" borderId="118" xfId="4" applyBorder="1" applyAlignment="1" applyProtection="1">
      <alignment horizontal="center"/>
      <protection locked="0"/>
    </xf>
    <xf numFmtId="0" fontId="36" fillId="0" borderId="11" xfId="4" applyFont="1" applyBorder="1" applyAlignment="1" applyProtection="1">
      <alignment horizontal="center" vertical="center"/>
    </xf>
    <xf numFmtId="0" fontId="36" fillId="0" borderId="15" xfId="4" applyFont="1" applyBorder="1" applyAlignment="1" applyProtection="1">
      <alignment horizontal="center" vertical="center"/>
    </xf>
    <xf numFmtId="0" fontId="36" fillId="0" borderId="24" xfId="4" applyFont="1" applyBorder="1" applyAlignment="1" applyProtection="1">
      <alignment horizontal="center" vertical="center"/>
    </xf>
    <xf numFmtId="0" fontId="40" fillId="0" borderId="11" xfId="4" applyFont="1" applyBorder="1" applyAlignment="1" applyProtection="1">
      <alignment horizontal="center" vertical="center"/>
    </xf>
    <xf numFmtId="0" fontId="40" fillId="0" borderId="11" xfId="4" quotePrefix="1" applyFont="1" applyBorder="1" applyAlignment="1" applyProtection="1">
      <alignment horizontal="center" vertical="center"/>
    </xf>
    <xf numFmtId="0" fontId="40" fillId="0" borderId="36" xfId="4" quotePrefix="1" applyFont="1" applyBorder="1" applyAlignment="1" applyProtection="1">
      <alignment horizontal="center" vertical="center"/>
    </xf>
    <xf numFmtId="0" fontId="40" fillId="0" borderId="15" xfId="4" quotePrefix="1" applyFont="1" applyBorder="1" applyAlignment="1" applyProtection="1">
      <alignment horizontal="center" vertical="center"/>
    </xf>
    <xf numFmtId="0" fontId="40" fillId="0" borderId="24" xfId="4" quotePrefix="1" applyFont="1" applyBorder="1" applyAlignment="1" applyProtection="1">
      <alignment horizontal="center" vertical="center"/>
    </xf>
    <xf numFmtId="0" fontId="40" fillId="0" borderId="119" xfId="4" applyFont="1" applyBorder="1" applyAlignment="1" applyProtection="1">
      <alignment horizontal="center" vertical="center" shrinkToFit="1"/>
    </xf>
    <xf numFmtId="0" fontId="40" fillId="0" borderId="120" xfId="4" quotePrefix="1" applyFont="1" applyBorder="1" applyAlignment="1" applyProtection="1">
      <alignment horizontal="center" vertical="center" shrinkToFit="1"/>
    </xf>
    <xf numFmtId="0" fontId="40" fillId="0" borderId="115" xfId="4" quotePrefix="1" applyFont="1" applyBorder="1" applyAlignment="1" applyProtection="1">
      <alignment horizontal="center" vertical="center" shrinkToFit="1"/>
    </xf>
    <xf numFmtId="0" fontId="40" fillId="0" borderId="117" xfId="4" applyFont="1" applyBorder="1" applyAlignment="1" applyProtection="1">
      <alignment horizontal="center" vertical="center"/>
      <protection locked="0"/>
    </xf>
    <xf numFmtId="0" fontId="40" fillId="0" borderId="78" xfId="4" applyFont="1" applyBorder="1" applyAlignment="1" applyProtection="1">
      <alignment horizontal="center" vertical="center"/>
      <protection locked="0"/>
    </xf>
    <xf numFmtId="0" fontId="38" fillId="0" borderId="78" xfId="4" applyFont="1" applyBorder="1" applyAlignment="1" applyProtection="1">
      <alignment horizontal="center" vertical="center"/>
    </xf>
    <xf numFmtId="0" fontId="40" fillId="0" borderId="118" xfId="4" applyFont="1" applyBorder="1" applyAlignment="1" applyProtection="1">
      <alignment horizontal="center" vertical="center"/>
      <protection locked="0"/>
    </xf>
    <xf numFmtId="0" fontId="13" fillId="0" borderId="121" xfId="4" applyBorder="1" applyAlignment="1" applyProtection="1">
      <alignment horizontal="center"/>
      <protection locked="0"/>
    </xf>
    <xf numFmtId="0" fontId="13" fillId="0" borderId="122" xfId="4" applyBorder="1" applyAlignment="1" applyProtection="1">
      <alignment horizontal="center"/>
      <protection locked="0"/>
    </xf>
    <xf numFmtId="0" fontId="38" fillId="0" borderId="122" xfId="4" applyFont="1" applyBorder="1" applyAlignment="1" applyProtection="1">
      <alignment horizontal="center"/>
    </xf>
    <xf numFmtId="0" fontId="13" fillId="0" borderId="123" xfId="4" applyBorder="1" applyAlignment="1" applyProtection="1">
      <alignment horizontal="center"/>
      <protection locked="0"/>
    </xf>
    <xf numFmtId="20" fontId="36" fillId="0" borderId="12" xfId="4" applyNumberFormat="1" applyFont="1" applyBorder="1" applyAlignment="1" applyProtection="1">
      <alignment horizontal="center" vertical="center"/>
    </xf>
    <xf numFmtId="20" fontId="36" fillId="0" borderId="37" xfId="4" applyNumberFormat="1" applyFont="1" applyBorder="1" applyAlignment="1" applyProtection="1">
      <alignment horizontal="center" vertical="center"/>
    </xf>
    <xf numFmtId="20" fontId="36" fillId="0" borderId="30" xfId="4" applyNumberFormat="1" applyFont="1" applyBorder="1" applyAlignment="1" applyProtection="1">
      <alignment horizontal="center" vertical="center"/>
    </xf>
    <xf numFmtId="20" fontId="36" fillId="0" borderId="0" xfId="4" applyNumberFormat="1" applyFont="1" applyBorder="1" applyAlignment="1" applyProtection="1">
      <alignment horizontal="center" vertical="center"/>
    </xf>
    <xf numFmtId="20" fontId="36" fillId="0" borderId="31" xfId="4" applyNumberFormat="1" applyFont="1" applyBorder="1" applyAlignment="1" applyProtection="1">
      <alignment horizontal="center" vertical="center"/>
    </xf>
    <xf numFmtId="20" fontId="36" fillId="0" borderId="34" xfId="4" applyNumberFormat="1" applyFont="1" applyBorder="1" applyAlignment="1" applyProtection="1">
      <alignment horizontal="center" vertical="center"/>
    </xf>
    <xf numFmtId="20" fontId="36" fillId="0" borderId="18" xfId="4" applyNumberFormat="1" applyFont="1" applyBorder="1" applyAlignment="1" applyProtection="1">
      <alignment horizontal="center" vertical="center"/>
    </xf>
    <xf numFmtId="20" fontId="36" fillId="0" borderId="35" xfId="4" applyNumberFormat="1" applyFont="1" applyBorder="1" applyAlignment="1" applyProtection="1">
      <alignment horizontal="center" vertical="center"/>
    </xf>
    <xf numFmtId="0" fontId="40" fillId="0" borderId="37" xfId="4" quotePrefix="1" applyFont="1" applyBorder="1" applyAlignment="1" applyProtection="1">
      <alignment horizontal="center" vertical="center"/>
    </xf>
    <xf numFmtId="0" fontId="47" fillId="0" borderId="30" xfId="4" applyFont="1" applyBorder="1" applyAlignment="1" applyProtection="1">
      <alignment horizontal="center" vertical="center"/>
    </xf>
    <xf numFmtId="0" fontId="47" fillId="0" borderId="0" xfId="4" applyFont="1" applyBorder="1" applyAlignment="1" applyProtection="1">
      <alignment horizontal="center" vertical="center"/>
    </xf>
    <xf numFmtId="0" fontId="47" fillId="0" borderId="31" xfId="4" applyFont="1" applyBorder="1" applyAlignment="1" applyProtection="1">
      <alignment horizontal="center" vertical="center"/>
    </xf>
    <xf numFmtId="0" fontId="47" fillId="0" borderId="34" xfId="4" applyFont="1" applyBorder="1" applyAlignment="1" applyProtection="1">
      <alignment horizontal="center" vertical="center"/>
    </xf>
    <xf numFmtId="0" fontId="47" fillId="0" borderId="18" xfId="4" applyFont="1" applyBorder="1" applyAlignment="1" applyProtection="1">
      <alignment horizontal="center" vertical="center"/>
    </xf>
    <xf numFmtId="0" fontId="47" fillId="0" borderId="35" xfId="4" applyFont="1" applyBorder="1" applyAlignment="1" applyProtection="1">
      <alignment horizontal="center" vertical="center"/>
    </xf>
    <xf numFmtId="0" fontId="40" fillId="0" borderId="52" xfId="4" quotePrefix="1" applyFont="1" applyBorder="1" applyAlignment="1" applyProtection="1">
      <alignment horizontal="center" vertical="center"/>
    </xf>
    <xf numFmtId="0" fontId="47" fillId="0" borderId="11" xfId="4" applyFont="1" applyBorder="1" applyAlignment="1" applyProtection="1">
      <alignment horizontal="center" vertical="center"/>
    </xf>
    <xf numFmtId="0" fontId="47" fillId="0" borderId="15" xfId="4" applyFont="1" applyBorder="1" applyAlignment="1" applyProtection="1">
      <alignment horizontal="center" vertical="center"/>
    </xf>
    <xf numFmtId="0" fontId="47" fillId="0" borderId="24" xfId="4" applyFont="1" applyBorder="1" applyAlignment="1" applyProtection="1">
      <alignment horizontal="center" vertical="center"/>
    </xf>
    <xf numFmtId="0" fontId="40" fillId="0" borderId="119" xfId="4" applyFont="1" applyBorder="1" applyAlignment="1" applyProtection="1">
      <alignment horizontal="center" vertical="center"/>
    </xf>
    <xf numFmtId="0" fontId="40" fillId="0" borderId="120" xfId="4" quotePrefix="1" applyFont="1" applyBorder="1" applyAlignment="1" applyProtection="1">
      <alignment horizontal="center" vertical="center"/>
    </xf>
    <xf numFmtId="0" fontId="40" fillId="0" borderId="115" xfId="4" quotePrefix="1" applyFont="1" applyBorder="1" applyAlignment="1" applyProtection="1">
      <alignment horizontal="center" vertical="center"/>
    </xf>
    <xf numFmtId="0" fontId="37" fillId="0" borderId="30" xfId="4" applyFont="1" applyBorder="1" applyAlignment="1" applyProtection="1">
      <alignment horizontal="center" vertical="center" wrapText="1"/>
    </xf>
    <xf numFmtId="0" fontId="37" fillId="0" borderId="0" xfId="4" applyFont="1" applyBorder="1" applyAlignment="1" applyProtection="1">
      <alignment horizontal="center" vertical="center" wrapText="1"/>
    </xf>
    <xf numFmtId="0" fontId="37" fillId="0" borderId="13" xfId="4" applyFont="1" applyBorder="1" applyAlignment="1" applyProtection="1">
      <alignment horizontal="center" vertical="center" wrapText="1"/>
    </xf>
    <xf numFmtId="0" fontId="37" fillId="0" borderId="34" xfId="4" applyFont="1" applyBorder="1" applyAlignment="1" applyProtection="1">
      <alignment horizontal="center" vertical="center" wrapText="1"/>
    </xf>
    <xf numFmtId="0" fontId="37" fillId="0" borderId="18" xfId="4" applyFont="1" applyBorder="1" applyAlignment="1" applyProtection="1">
      <alignment horizontal="center" vertical="center" wrapText="1"/>
    </xf>
    <xf numFmtId="0" fontId="37" fillId="0" borderId="19" xfId="4" applyFont="1" applyBorder="1" applyAlignment="1" applyProtection="1">
      <alignment horizontal="center" vertical="center" wrapText="1"/>
    </xf>
    <xf numFmtId="0" fontId="37" fillId="0" borderId="36" xfId="4" applyFont="1" applyBorder="1" applyAlignment="1" applyProtection="1">
      <alignment horizontal="center" vertical="center" wrapText="1"/>
    </xf>
    <xf numFmtId="0" fontId="37" fillId="0" borderId="12" xfId="4" applyFont="1" applyBorder="1" applyAlignment="1" applyProtection="1">
      <alignment horizontal="center" vertical="center" wrapText="1"/>
    </xf>
    <xf numFmtId="0" fontId="37" fillId="0" borderId="16" xfId="4" applyFont="1" applyBorder="1" applyAlignment="1" applyProtection="1">
      <alignment horizontal="center" vertical="center" wrapText="1"/>
    </xf>
    <xf numFmtId="0" fontId="37" fillId="0" borderId="56" xfId="4" applyFont="1" applyBorder="1" applyAlignment="1" applyProtection="1">
      <alignment horizontal="center" vertical="center" wrapText="1"/>
    </xf>
    <xf numFmtId="0" fontId="37" fillId="0" borderId="78" xfId="4" applyFont="1" applyBorder="1" applyAlignment="1" applyProtection="1">
      <alignment horizontal="center" vertical="center" wrapText="1"/>
    </xf>
    <xf numFmtId="0" fontId="37" fillId="0" borderId="57" xfId="4" applyFont="1" applyBorder="1" applyAlignment="1" applyProtection="1">
      <alignment horizontal="center" vertical="center" wrapText="1"/>
    </xf>
    <xf numFmtId="0" fontId="13" fillId="0" borderId="37" xfId="4" applyBorder="1" applyAlignment="1">
      <alignment horizontal="center" vertical="center"/>
    </xf>
    <xf numFmtId="0" fontId="13" fillId="0" borderId="14" xfId="4" applyBorder="1" applyAlignment="1">
      <alignment horizontal="center" vertical="center"/>
    </xf>
    <xf numFmtId="0" fontId="13" fillId="0" borderId="31" xfId="4" applyBorder="1" applyAlignment="1">
      <alignment horizontal="center" vertical="center"/>
    </xf>
    <xf numFmtId="0" fontId="13" fillId="0" borderId="51" xfId="4" applyBorder="1" applyAlignment="1">
      <alignment horizontal="center" vertical="center"/>
    </xf>
    <xf numFmtId="0" fontId="13" fillId="0" borderId="52" xfId="4" applyBorder="1" applyAlignment="1">
      <alignment horizontal="center" vertical="center"/>
    </xf>
    <xf numFmtId="0" fontId="36" fillId="0" borderId="36" xfId="4" applyFont="1" applyBorder="1" applyAlignment="1" applyProtection="1">
      <alignment horizontal="center" vertical="center" shrinkToFit="1"/>
    </xf>
    <xf numFmtId="0" fontId="36" fillId="0" borderId="12" xfId="4" applyFont="1" applyBorder="1" applyAlignment="1">
      <alignment horizontal="center" vertical="center" shrinkToFit="1"/>
    </xf>
    <xf numFmtId="0" fontId="36" fillId="0" borderId="129" xfId="4" applyFont="1" applyBorder="1" applyAlignment="1">
      <alignment horizontal="center" vertical="center" shrinkToFit="1"/>
    </xf>
    <xf numFmtId="0" fontId="36" fillId="0" borderId="30" xfId="4" applyFont="1" applyBorder="1" applyAlignment="1">
      <alignment horizontal="center" vertical="center" shrinkToFit="1"/>
    </xf>
    <xf numFmtId="0" fontId="36" fillId="0" borderId="0" xfId="4" applyFont="1" applyBorder="1" applyAlignment="1">
      <alignment horizontal="center" vertical="center" shrinkToFit="1"/>
    </xf>
    <xf numFmtId="0" fontId="36" fillId="0" borderId="130" xfId="4" applyFont="1" applyBorder="1" applyAlignment="1">
      <alignment horizontal="center" vertical="center" shrinkToFit="1"/>
    </xf>
    <xf numFmtId="0" fontId="36" fillId="0" borderId="56" xfId="4" applyFont="1" applyBorder="1" applyAlignment="1">
      <alignment horizontal="center" vertical="center" shrinkToFit="1"/>
    </xf>
    <xf numFmtId="0" fontId="36" fillId="0" borderId="78" xfId="4" applyFont="1" applyBorder="1" applyAlignment="1">
      <alignment horizontal="center" vertical="center" shrinkToFit="1"/>
    </xf>
    <xf numFmtId="0" fontId="36" fillId="0" borderId="118" xfId="4" applyFont="1" applyBorder="1" applyAlignment="1">
      <alignment horizontal="center" vertical="center" shrinkToFit="1"/>
    </xf>
    <xf numFmtId="0" fontId="40" fillId="0" borderId="119" xfId="4" applyFont="1" applyBorder="1" applyAlignment="1" applyProtection="1">
      <alignment horizontal="center" vertical="center"/>
      <protection locked="0"/>
    </xf>
    <xf numFmtId="0" fontId="13" fillId="0" borderId="12" xfId="4" applyBorder="1" applyAlignment="1">
      <alignment horizontal="center" vertical="center"/>
    </xf>
    <xf numFmtId="0" fontId="13" fillId="0" borderId="131" xfId="4" applyBorder="1" applyAlignment="1">
      <alignment horizontal="center" vertical="center"/>
    </xf>
    <xf numFmtId="0" fontId="13" fillId="0" borderId="132" xfId="4" applyBorder="1" applyAlignment="1">
      <alignment horizontal="center" vertical="center"/>
    </xf>
    <xf numFmtId="0" fontId="45" fillId="0" borderId="12" xfId="4" quotePrefix="1" applyFont="1" applyBorder="1" applyAlignment="1" applyProtection="1">
      <alignment horizontal="center" vertical="center"/>
    </xf>
    <xf numFmtId="0" fontId="36" fillId="0" borderId="119" xfId="4" applyFont="1" applyBorder="1" applyAlignment="1" applyProtection="1">
      <alignment horizontal="center" vertical="center" shrinkToFit="1"/>
    </xf>
    <xf numFmtId="0" fontId="36" fillId="0" borderId="37" xfId="4" applyFont="1" applyBorder="1" applyAlignment="1">
      <alignment horizontal="center" vertical="center" shrinkToFit="1"/>
    </xf>
    <xf numFmtId="0" fontId="36" fillId="0" borderId="120" xfId="4" applyFont="1" applyBorder="1" applyAlignment="1">
      <alignment horizontal="center" vertical="center" shrinkToFit="1"/>
    </xf>
    <xf numFmtId="0" fontId="36" fillId="0" borderId="31" xfId="4" applyFont="1" applyBorder="1" applyAlignment="1">
      <alignment horizontal="center" vertical="center" shrinkToFit="1"/>
    </xf>
    <xf numFmtId="0" fontId="36" fillId="0" borderId="117" xfId="4" applyFont="1" applyBorder="1" applyAlignment="1">
      <alignment horizontal="center" vertical="center" shrinkToFit="1"/>
    </xf>
    <xf numFmtId="0" fontId="36" fillId="0" borderId="52" xfId="4" applyFont="1" applyBorder="1" applyAlignment="1">
      <alignment horizontal="center" vertical="center" shrinkToFit="1"/>
    </xf>
    <xf numFmtId="0" fontId="36" fillId="0" borderId="36" xfId="4" applyFont="1" applyBorder="1" applyAlignment="1" applyProtection="1">
      <alignment horizontal="center" vertical="center" wrapText="1"/>
    </xf>
    <xf numFmtId="0" fontId="36" fillId="0" borderId="12" xfId="4" applyFont="1" applyBorder="1" applyAlignment="1">
      <alignment horizontal="center" vertical="center" wrapText="1"/>
    </xf>
    <xf numFmtId="0" fontId="36" fillId="0" borderId="16" xfId="4" applyFont="1" applyBorder="1" applyAlignment="1">
      <alignment horizontal="center" vertical="center" wrapText="1"/>
    </xf>
    <xf numFmtId="0" fontId="36" fillId="0" borderId="30" xfId="4" applyFont="1" applyBorder="1" applyAlignment="1">
      <alignment horizontal="center" vertical="center" wrapText="1"/>
    </xf>
    <xf numFmtId="0" fontId="36" fillId="0" borderId="0" xfId="4" applyFont="1" applyBorder="1" applyAlignment="1">
      <alignment horizontal="center" vertical="center" wrapText="1"/>
    </xf>
    <xf numFmtId="0" fontId="36" fillId="0" borderId="13" xfId="4" applyFont="1" applyBorder="1" applyAlignment="1">
      <alignment horizontal="center" vertical="center" wrapText="1"/>
    </xf>
    <xf numFmtId="0" fontId="36" fillId="0" borderId="56" xfId="4" applyFont="1" applyBorder="1" applyAlignment="1">
      <alignment horizontal="center" vertical="center" wrapText="1"/>
    </xf>
    <xf numFmtId="0" fontId="36" fillId="0" borderId="78" xfId="4" applyFont="1" applyBorder="1" applyAlignment="1">
      <alignment horizontal="center" vertical="center" wrapText="1"/>
    </xf>
    <xf numFmtId="0" fontId="36" fillId="0" borderId="57" xfId="4" applyFont="1" applyBorder="1" applyAlignment="1">
      <alignment horizontal="center" vertical="center" wrapText="1"/>
    </xf>
    <xf numFmtId="0" fontId="13" fillId="0" borderId="122" xfId="4" applyBorder="1" applyAlignment="1">
      <alignment horizontal="center" vertical="center"/>
    </xf>
    <xf numFmtId="0" fontId="13" fillId="0" borderId="123" xfId="4" applyBorder="1" applyAlignment="1">
      <alignment horizontal="center" vertical="center"/>
    </xf>
    <xf numFmtId="0" fontId="40" fillId="0" borderId="12" xfId="4" applyFont="1" applyBorder="1" applyAlignment="1" applyProtection="1">
      <alignment horizontal="center" vertical="center"/>
      <protection locked="0"/>
    </xf>
    <xf numFmtId="0" fontId="13" fillId="0" borderId="129" xfId="4" applyBorder="1" applyAlignment="1">
      <alignment horizontal="center" vertical="center"/>
    </xf>
    <xf numFmtId="0" fontId="13" fillId="0" borderId="133" xfId="4" applyBorder="1" applyAlignment="1">
      <alignment horizontal="center" vertical="center"/>
    </xf>
    <xf numFmtId="0" fontId="36" fillId="0" borderId="115" xfId="4" applyFont="1" applyBorder="1" applyAlignment="1">
      <alignment horizontal="center" vertical="center" shrinkToFit="1"/>
    </xf>
    <xf numFmtId="0" fontId="36" fillId="0" borderId="18" xfId="4" applyFont="1" applyBorder="1" applyAlignment="1">
      <alignment horizontal="center" vertical="center" shrinkToFit="1"/>
    </xf>
    <xf numFmtId="0" fontId="36" fillId="0" borderId="35" xfId="4" applyFont="1" applyBorder="1" applyAlignment="1">
      <alignment horizontal="center" vertical="center" shrinkToFit="1"/>
    </xf>
    <xf numFmtId="0" fontId="36" fillId="0" borderId="34" xfId="4" applyFont="1" applyBorder="1" applyAlignment="1">
      <alignment horizontal="center" vertical="center" wrapText="1"/>
    </xf>
    <xf numFmtId="0" fontId="36" fillId="0" borderId="18" xfId="4" applyFont="1" applyBorder="1" applyAlignment="1">
      <alignment horizontal="center" vertical="center" wrapText="1"/>
    </xf>
    <xf numFmtId="0" fontId="36" fillId="0" borderId="19" xfId="4" applyFont="1" applyBorder="1" applyAlignment="1">
      <alignment horizontal="center" vertical="center" wrapText="1"/>
    </xf>
    <xf numFmtId="0" fontId="13" fillId="0" borderId="108" xfId="4" applyBorder="1" applyAlignment="1">
      <alignment horizontal="center" vertical="center"/>
    </xf>
    <xf numFmtId="0" fontId="13" fillId="0" borderId="109" xfId="4" applyBorder="1" applyAlignment="1">
      <alignment horizontal="center" vertical="center"/>
    </xf>
    <xf numFmtId="0" fontId="13" fillId="0" borderId="60" xfId="4" applyBorder="1" applyAlignment="1">
      <alignment horizontal="center" vertical="center"/>
    </xf>
    <xf numFmtId="0" fontId="13" fillId="0" borderId="35" xfId="4" applyBorder="1" applyAlignment="1">
      <alignment horizontal="center" vertical="center"/>
    </xf>
    <xf numFmtId="0" fontId="36" fillId="0" borderId="34" xfId="4" applyFont="1" applyBorder="1" applyAlignment="1">
      <alignment horizontal="center" vertical="center" shrinkToFit="1"/>
    </xf>
    <xf numFmtId="0" fontId="36" fillId="0" borderId="116" xfId="4" applyFont="1" applyBorder="1" applyAlignment="1">
      <alignment horizontal="center" vertical="center" shrinkToFit="1"/>
    </xf>
    <xf numFmtId="0" fontId="40" fillId="0" borderId="59" xfId="4" applyFont="1" applyBorder="1" applyAlignment="1" applyProtection="1">
      <alignment horizontal="center" vertical="center"/>
    </xf>
    <xf numFmtId="0" fontId="13" fillId="0" borderId="59" xfId="4" applyBorder="1" applyAlignment="1">
      <alignment horizontal="center" vertical="center"/>
    </xf>
    <xf numFmtId="0" fontId="13" fillId="0" borderId="45" xfId="4" applyBorder="1" applyAlignment="1">
      <alignment horizontal="center" vertical="center"/>
    </xf>
    <xf numFmtId="0" fontId="13" fillId="0" borderId="18" xfId="4" applyBorder="1" applyAlignment="1">
      <alignment horizontal="center" vertical="center"/>
    </xf>
    <xf numFmtId="0" fontId="40" fillId="0" borderId="8" xfId="4" applyFont="1" applyBorder="1" applyAlignment="1" applyProtection="1">
      <alignment horizontal="center" vertical="center"/>
    </xf>
    <xf numFmtId="0" fontId="13" fillId="0" borderId="32" xfId="4" applyBorder="1" applyAlignment="1">
      <alignment horizontal="center" vertical="center"/>
    </xf>
    <xf numFmtId="0" fontId="13" fillId="0" borderId="34" xfId="4" applyBorder="1" applyAlignment="1">
      <alignment horizontal="center" vertical="center"/>
    </xf>
    <xf numFmtId="0" fontId="13" fillId="0" borderId="19" xfId="4" applyBorder="1" applyAlignment="1">
      <alignment horizontal="center" vertical="center"/>
    </xf>
    <xf numFmtId="0" fontId="43" fillId="0" borderId="44" xfId="4" applyFont="1" applyBorder="1" applyAlignment="1" applyProtection="1">
      <alignment horizontal="center" vertical="center"/>
    </xf>
    <xf numFmtId="0" fontId="44" fillId="0" borderId="8" xfId="4" applyFont="1" applyBorder="1" applyAlignment="1" applyProtection="1">
      <alignment horizontal="center" vertical="center"/>
    </xf>
    <xf numFmtId="0" fontId="40" fillId="0" borderId="59" xfId="4" quotePrefix="1" applyFont="1" applyBorder="1" applyAlignment="1" applyProtection="1">
      <alignment horizontal="center" vertical="center"/>
    </xf>
    <xf numFmtId="0" fontId="47" fillId="0" borderId="119" xfId="4" applyFont="1" applyBorder="1" applyAlignment="1" applyProtection="1">
      <alignment horizontal="center" vertical="center" shrinkToFit="1"/>
    </xf>
    <xf numFmtId="0" fontId="47" fillId="0" borderId="12" xfId="4" applyFont="1" applyBorder="1" applyAlignment="1">
      <alignment horizontal="center" vertical="center" shrinkToFit="1"/>
    </xf>
    <xf numFmtId="0" fontId="47" fillId="0" borderId="37" xfId="4" applyFont="1" applyBorder="1" applyAlignment="1">
      <alignment horizontal="center" vertical="center" shrinkToFit="1"/>
    </xf>
    <xf numFmtId="0" fontId="47" fillId="0" borderId="120" xfId="4" applyFont="1" applyBorder="1" applyAlignment="1">
      <alignment horizontal="center" vertical="center" shrinkToFit="1"/>
    </xf>
    <xf numFmtId="0" fontId="47" fillId="0" borderId="0" xfId="4" applyFont="1" applyAlignment="1">
      <alignment horizontal="center" vertical="center" shrinkToFit="1"/>
    </xf>
    <xf numFmtId="0" fontId="47" fillId="0" borderId="31" xfId="4" applyFont="1" applyBorder="1" applyAlignment="1">
      <alignment horizontal="center" vertical="center" shrinkToFit="1"/>
    </xf>
    <xf numFmtId="0" fontId="47" fillId="0" borderId="117" xfId="4" applyFont="1" applyBorder="1" applyAlignment="1">
      <alignment horizontal="center" vertical="center" shrinkToFit="1"/>
    </xf>
    <xf numFmtId="0" fontId="47" fillId="0" borderId="78" xfId="4" applyFont="1" applyBorder="1" applyAlignment="1">
      <alignment horizontal="center" vertical="center" shrinkToFit="1"/>
    </xf>
    <xf numFmtId="0" fontId="47" fillId="0" borderId="52" xfId="4" applyFont="1" applyBorder="1" applyAlignment="1">
      <alignment horizontal="center" vertical="center" shrinkToFit="1"/>
    </xf>
    <xf numFmtId="0" fontId="13" fillId="0" borderId="16" xfId="4" applyBorder="1" applyAlignment="1">
      <alignment horizontal="center" vertical="center"/>
    </xf>
    <xf numFmtId="0" fontId="13" fillId="0" borderId="30" xfId="4" applyBorder="1" applyAlignment="1">
      <alignment horizontal="center" vertical="center"/>
    </xf>
    <xf numFmtId="0" fontId="13" fillId="0" borderId="0" xfId="4" applyAlignment="1">
      <alignment horizontal="center" vertical="center"/>
    </xf>
    <xf numFmtId="0" fontId="13" fillId="0" borderId="13" xfId="4" applyBorder="1" applyAlignment="1">
      <alignment horizontal="center" vertical="center"/>
    </xf>
    <xf numFmtId="0" fontId="13" fillId="0" borderId="56" xfId="4" applyBorder="1" applyAlignment="1">
      <alignment horizontal="center" vertical="center"/>
    </xf>
    <xf numFmtId="0" fontId="13" fillId="0" borderId="78" xfId="4" applyBorder="1" applyAlignment="1">
      <alignment horizontal="center" vertical="center"/>
    </xf>
    <xf numFmtId="0" fontId="13" fillId="0" borderId="57" xfId="4" applyBorder="1" applyAlignment="1">
      <alignment horizontal="center" vertical="center"/>
    </xf>
    <xf numFmtId="0" fontId="13" fillId="0" borderId="121" xfId="4" applyBorder="1" applyAlignment="1" applyProtection="1">
      <alignment horizontal="center" vertical="center"/>
      <protection locked="0"/>
    </xf>
    <xf numFmtId="0" fontId="13" fillId="0" borderId="122" xfId="4" applyBorder="1" applyAlignment="1" applyProtection="1">
      <alignment horizontal="center" vertical="center"/>
      <protection locked="0"/>
    </xf>
    <xf numFmtId="0" fontId="47" fillId="0" borderId="115" xfId="4" applyFont="1" applyBorder="1" applyAlignment="1">
      <alignment horizontal="center" vertical="center" shrinkToFit="1"/>
    </xf>
    <xf numFmtId="0" fontId="47" fillId="0" borderId="18" xfId="4" applyFont="1" applyBorder="1" applyAlignment="1">
      <alignment horizontal="center" vertical="center" shrinkToFit="1"/>
    </xf>
    <xf numFmtId="0" fontId="47" fillId="0" borderId="35" xfId="4" applyFont="1" applyBorder="1" applyAlignment="1">
      <alignment horizontal="center" vertical="center" shrinkToFit="1"/>
    </xf>
    <xf numFmtId="0" fontId="38" fillId="0" borderId="36" xfId="4" applyFont="1" applyBorder="1" applyAlignment="1" applyProtection="1">
      <alignment horizontal="center" vertical="center" wrapText="1"/>
    </xf>
    <xf numFmtId="0" fontId="12" fillId="0" borderId="12" xfId="4" applyFont="1" applyBorder="1" applyAlignment="1">
      <alignment horizontal="center" vertical="center" wrapText="1"/>
    </xf>
    <xf numFmtId="0" fontId="12" fillId="0" borderId="16" xfId="4" applyFont="1" applyBorder="1" applyAlignment="1">
      <alignment horizontal="center" vertical="center" wrapText="1"/>
    </xf>
    <xf numFmtId="0" fontId="12" fillId="0" borderId="30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13" xfId="4" applyFont="1" applyBorder="1" applyAlignment="1">
      <alignment horizontal="center" vertical="center" wrapText="1"/>
    </xf>
    <xf numFmtId="0" fontId="12" fillId="0" borderId="34" xfId="4" applyFont="1" applyBorder="1" applyAlignment="1">
      <alignment horizontal="center" vertical="center" wrapText="1"/>
    </xf>
    <xf numFmtId="0" fontId="12" fillId="0" borderId="18" xfId="4" applyFont="1" applyBorder="1" applyAlignment="1">
      <alignment horizontal="center" vertical="center" wrapText="1"/>
    </xf>
    <xf numFmtId="0" fontId="12" fillId="0" borderId="19" xfId="4" applyFont="1" applyBorder="1" applyAlignment="1">
      <alignment horizontal="center" vertical="center" wrapText="1"/>
    </xf>
    <xf numFmtId="0" fontId="47" fillId="0" borderId="36" xfId="4" applyFont="1" applyBorder="1" applyAlignment="1" applyProtection="1">
      <alignment horizontal="center" vertical="center"/>
    </xf>
    <xf numFmtId="0" fontId="47" fillId="0" borderId="12" xfId="4" applyFont="1" applyBorder="1" applyAlignment="1">
      <alignment horizontal="center" vertical="center"/>
    </xf>
    <xf numFmtId="0" fontId="47" fillId="0" borderId="37" xfId="4" applyFont="1" applyBorder="1" applyAlignment="1">
      <alignment horizontal="center" vertical="center"/>
    </xf>
    <xf numFmtId="0" fontId="47" fillId="0" borderId="30" xfId="4" applyFont="1" applyBorder="1" applyAlignment="1">
      <alignment horizontal="center" vertical="center"/>
    </xf>
    <xf numFmtId="0" fontId="47" fillId="0" borderId="0" xfId="4" applyFont="1" applyAlignment="1">
      <alignment horizontal="center" vertical="center"/>
    </xf>
    <xf numFmtId="0" fontId="47" fillId="0" borderId="31" xfId="4" applyFont="1" applyBorder="1" applyAlignment="1">
      <alignment horizontal="center" vertical="center"/>
    </xf>
    <xf numFmtId="0" fontId="47" fillId="0" borderId="56" xfId="4" applyFont="1" applyBorder="1" applyAlignment="1">
      <alignment horizontal="center" vertical="center"/>
    </xf>
    <xf numFmtId="0" fontId="47" fillId="0" borderId="78" xfId="4" applyFont="1" applyBorder="1" applyAlignment="1">
      <alignment horizontal="center" vertical="center"/>
    </xf>
    <xf numFmtId="0" fontId="47" fillId="0" borderId="52" xfId="4" applyFont="1" applyBorder="1" applyAlignment="1">
      <alignment horizontal="center" vertical="center"/>
    </xf>
    <xf numFmtId="0" fontId="47" fillId="0" borderId="129" xfId="4" applyFont="1" applyBorder="1" applyAlignment="1">
      <alignment horizontal="center" vertical="center"/>
    </xf>
    <xf numFmtId="0" fontId="47" fillId="0" borderId="130" xfId="4" applyFont="1" applyBorder="1" applyAlignment="1">
      <alignment horizontal="center" vertical="center"/>
    </xf>
    <xf numFmtId="0" fontId="47" fillId="0" borderId="118" xfId="4" applyFont="1" applyBorder="1" applyAlignment="1">
      <alignment horizontal="center" vertical="center"/>
    </xf>
    <xf numFmtId="0" fontId="47" fillId="0" borderId="34" xfId="4" applyFont="1" applyBorder="1" applyAlignment="1">
      <alignment horizontal="center" vertical="center"/>
    </xf>
    <xf numFmtId="0" fontId="47" fillId="0" borderId="18" xfId="4" applyFont="1" applyBorder="1" applyAlignment="1">
      <alignment horizontal="center" vertical="center"/>
    </xf>
    <xf numFmtId="0" fontId="47" fillId="0" borderId="35" xfId="4" applyFont="1" applyBorder="1" applyAlignment="1">
      <alignment horizontal="center" vertical="center"/>
    </xf>
    <xf numFmtId="0" fontId="47" fillId="0" borderId="116" xfId="4" applyFont="1" applyBorder="1" applyAlignment="1">
      <alignment horizontal="center" vertical="center"/>
    </xf>
    <xf numFmtId="0" fontId="40" fillId="0" borderId="0" xfId="4" applyFont="1" applyBorder="1" applyAlignment="1" applyProtection="1">
      <alignment horizontal="center" vertical="center"/>
      <protection locked="0"/>
    </xf>
    <xf numFmtId="0" fontId="13" fillId="0" borderId="0" xfId="4" applyBorder="1" applyAlignment="1">
      <alignment horizontal="center" vertical="center"/>
    </xf>
    <xf numFmtId="0" fontId="13" fillId="0" borderId="130" xfId="4" applyBorder="1" applyAlignment="1">
      <alignment horizontal="center" vertical="center"/>
    </xf>
    <xf numFmtId="0" fontId="47" fillId="0" borderId="120" xfId="4" applyFont="1" applyBorder="1" applyAlignment="1" applyProtection="1">
      <alignment horizontal="center" vertical="center" shrinkToFit="1"/>
    </xf>
    <xf numFmtId="0" fontId="47" fillId="0" borderId="0" xfId="4" applyFont="1" applyBorder="1" applyAlignment="1">
      <alignment horizontal="center" vertical="center" shrinkToFit="1"/>
    </xf>
    <xf numFmtId="0" fontId="38" fillId="0" borderId="30" xfId="4" applyFont="1" applyBorder="1" applyAlignment="1" applyProtection="1">
      <alignment horizontal="center" vertical="center" wrapText="1"/>
    </xf>
    <xf numFmtId="0" fontId="12" fillId="0" borderId="0" xfId="4" applyFont="1" applyBorder="1" applyAlignment="1">
      <alignment horizontal="center" vertical="center" wrapText="1"/>
    </xf>
    <xf numFmtId="0" fontId="47" fillId="0" borderId="0" xfId="4" applyFont="1" applyBorder="1" applyAlignment="1">
      <alignment horizontal="center" vertical="center"/>
    </xf>
    <xf numFmtId="0" fontId="40" fillId="0" borderId="120" xfId="4" applyFont="1" applyBorder="1" applyAlignment="1" applyProtection="1">
      <alignment horizontal="center" vertical="center"/>
      <protection locked="0"/>
    </xf>
    <xf numFmtId="0" fontId="45" fillId="0" borderId="0" xfId="4" quotePrefix="1" applyFont="1" applyBorder="1" applyAlignment="1" applyProtection="1">
      <alignment horizontal="center" vertical="center"/>
    </xf>
    <xf numFmtId="0" fontId="36" fillId="0" borderId="124" xfId="4" applyFont="1" applyFill="1" applyBorder="1" applyAlignment="1" applyProtection="1">
      <alignment horizontal="center" vertical="center" shrinkToFit="1"/>
    </xf>
    <xf numFmtId="0" fontId="36" fillId="0" borderId="59" xfId="4" applyFont="1" applyFill="1" applyBorder="1" applyAlignment="1" applyProtection="1">
      <alignment horizontal="center" vertical="center" shrinkToFit="1"/>
    </xf>
    <xf numFmtId="0" fontId="36" fillId="0" borderId="45" xfId="4" applyFont="1" applyFill="1" applyBorder="1" applyAlignment="1" applyProtection="1">
      <alignment horizontal="center" vertical="center" shrinkToFit="1"/>
    </xf>
    <xf numFmtId="0" fontId="36" fillId="0" borderId="125" xfId="4" applyFont="1" applyFill="1" applyBorder="1" applyAlignment="1" applyProtection="1">
      <alignment horizontal="center" vertical="center" shrinkToFit="1"/>
    </xf>
    <xf numFmtId="0" fontId="36" fillId="0" borderId="82" xfId="4" applyFont="1" applyFill="1" applyBorder="1" applyAlignment="1" applyProtection="1">
      <alignment horizontal="center" vertical="center" shrinkToFit="1"/>
    </xf>
    <xf numFmtId="0" fontId="36" fillId="0" borderId="126" xfId="4" applyFont="1" applyFill="1" applyBorder="1" applyAlignment="1" applyProtection="1">
      <alignment horizontal="center" vertical="center" shrinkToFit="1"/>
    </xf>
    <xf numFmtId="0" fontId="36" fillId="0" borderId="8" xfId="4" applyFont="1" applyBorder="1" applyAlignment="1" applyProtection="1">
      <alignment horizontal="center" vertical="center" shrinkToFit="1"/>
    </xf>
    <xf numFmtId="0" fontId="36" fillId="0" borderId="45" xfId="4" applyFont="1" applyBorder="1" applyAlignment="1" applyProtection="1">
      <alignment horizontal="center" vertical="center" shrinkToFit="1"/>
    </xf>
    <xf numFmtId="0" fontId="36" fillId="0" borderId="127" xfId="4" applyFont="1" applyBorder="1" applyAlignment="1" applyProtection="1">
      <alignment horizontal="center" vertical="center" shrinkToFit="1"/>
    </xf>
    <xf numFmtId="0" fontId="36" fillId="0" borderId="126" xfId="4" applyFont="1" applyBorder="1" applyAlignment="1" applyProtection="1">
      <alignment horizontal="center" vertical="center" shrinkToFit="1"/>
    </xf>
    <xf numFmtId="0" fontId="36" fillId="0" borderId="32" xfId="4" applyFont="1" applyBorder="1" applyAlignment="1" applyProtection="1">
      <alignment horizontal="center" vertical="center" shrinkToFit="1"/>
    </xf>
    <xf numFmtId="0" fontId="36" fillId="0" borderId="128" xfId="4" applyFont="1" applyBorder="1" applyAlignment="1" applyProtection="1">
      <alignment horizontal="center" vertical="center" shrinkToFit="1"/>
    </xf>
    <xf numFmtId="0" fontId="36" fillId="0" borderId="124" xfId="4" applyFont="1" applyBorder="1" applyAlignment="1" applyProtection="1">
      <alignment horizontal="center" vertical="center" shrinkToFit="1"/>
    </xf>
    <xf numFmtId="0" fontId="36" fillId="0" borderId="125" xfId="4" applyFont="1" applyBorder="1" applyAlignment="1" applyProtection="1">
      <alignment horizontal="center" vertical="center" shrinkToFit="1"/>
    </xf>
    <xf numFmtId="0" fontId="36" fillId="0" borderId="8" xfId="4" applyFont="1" applyFill="1" applyBorder="1" applyAlignment="1" applyProtection="1">
      <alignment horizontal="center" vertical="center" shrinkToFit="1"/>
    </xf>
    <xf numFmtId="0" fontId="36" fillId="0" borderId="32" xfId="4" applyFont="1" applyFill="1" applyBorder="1" applyAlignment="1" applyProtection="1">
      <alignment horizontal="center" vertical="center" shrinkToFit="1"/>
    </xf>
    <xf numFmtId="0" fontId="36" fillId="0" borderId="127" xfId="4" applyFont="1" applyFill="1" applyBorder="1" applyAlignment="1" applyProtection="1">
      <alignment horizontal="center" vertical="center" shrinkToFit="1"/>
    </xf>
    <xf numFmtId="0" fontId="36" fillId="0" borderId="128" xfId="4" applyFont="1" applyFill="1" applyBorder="1" applyAlignment="1" applyProtection="1">
      <alignment horizontal="center" vertical="center" shrinkToFit="1"/>
    </xf>
    <xf numFmtId="0" fontId="12" fillId="0" borderId="36" xfId="3" applyFont="1" applyBorder="1" applyAlignment="1">
      <alignment horizontal="left" vertical="center"/>
    </xf>
    <xf numFmtId="0" fontId="12" fillId="0" borderId="12" xfId="3" applyFont="1" applyBorder="1" applyAlignment="1">
      <alignment horizontal="left" vertical="center"/>
    </xf>
    <xf numFmtId="0" fontId="12" fillId="0" borderId="34" xfId="3" applyFont="1" applyBorder="1" applyAlignment="1">
      <alignment horizontal="left" vertical="center"/>
    </xf>
    <xf numFmtId="0" fontId="12" fillId="0" borderId="18" xfId="3" applyFont="1" applyBorder="1" applyAlignment="1">
      <alignment horizontal="left" vertical="center"/>
    </xf>
    <xf numFmtId="0" fontId="12" fillId="0" borderId="12" xfId="3" applyFont="1" applyBorder="1" applyAlignment="1">
      <alignment horizontal="center" vertical="center" shrinkToFit="1"/>
    </xf>
    <xf numFmtId="0" fontId="12" fillId="0" borderId="37" xfId="3" applyFont="1" applyBorder="1" applyAlignment="1">
      <alignment horizontal="center" vertical="center" shrinkToFit="1"/>
    </xf>
    <xf numFmtId="0" fontId="12" fillId="0" borderId="18" xfId="3" applyFont="1" applyBorder="1" applyAlignment="1">
      <alignment horizontal="center" vertical="center" shrinkToFit="1"/>
    </xf>
    <xf numFmtId="0" fontId="12" fillId="0" borderId="35" xfId="3" applyFont="1" applyBorder="1" applyAlignment="1">
      <alignment horizontal="center" vertical="center" shrinkToFit="1"/>
    </xf>
    <xf numFmtId="0" fontId="67" fillId="0" borderId="0" xfId="3" applyFont="1" applyBorder="1" applyAlignment="1">
      <alignment horizontal="right" vertical="center" shrinkToFit="1"/>
    </xf>
    <xf numFmtId="0" fontId="67" fillId="0" borderId="172" xfId="3" applyFont="1" applyBorder="1" applyAlignment="1">
      <alignment horizontal="right" vertical="center" shrinkToFit="1"/>
    </xf>
    <xf numFmtId="0" fontId="67" fillId="0" borderId="174" xfId="3" applyFont="1" applyBorder="1" applyAlignment="1">
      <alignment horizontal="center" vertical="center" shrinkToFit="1"/>
    </xf>
    <xf numFmtId="0" fontId="67" fillId="0" borderId="0" xfId="3" applyFont="1" applyBorder="1" applyAlignment="1">
      <alignment horizontal="center" vertical="center" shrinkToFit="1"/>
    </xf>
    <xf numFmtId="0" fontId="12" fillId="0" borderId="2" xfId="3" applyFont="1" applyBorder="1" applyAlignment="1">
      <alignment horizontal="left" vertical="center" shrinkToFit="1"/>
    </xf>
    <xf numFmtId="0" fontId="12" fillId="0" borderId="43" xfId="3" applyFont="1" applyBorder="1" applyAlignment="1">
      <alignment horizontal="left" vertical="center" shrinkToFit="1"/>
    </xf>
    <xf numFmtId="0" fontId="12" fillId="0" borderId="165" xfId="3" applyFont="1" applyBorder="1" applyAlignment="1">
      <alignment horizontal="left" vertical="center" shrinkToFit="1"/>
    </xf>
    <xf numFmtId="0" fontId="13" fillId="2" borderId="166" xfId="3" applyFont="1" applyFill="1" applyBorder="1" applyAlignment="1">
      <alignment horizontal="center" vertical="center"/>
    </xf>
    <xf numFmtId="0" fontId="13" fillId="2" borderId="43" xfId="3" applyFont="1" applyFill="1" applyBorder="1" applyAlignment="1">
      <alignment horizontal="center" vertical="center"/>
    </xf>
    <xf numFmtId="0" fontId="12" fillId="0" borderId="43" xfId="3" applyFont="1" applyBorder="1" applyAlignment="1">
      <alignment horizontal="center" vertical="center"/>
    </xf>
    <xf numFmtId="0" fontId="13" fillId="2" borderId="165" xfId="3" applyFont="1" applyFill="1" applyBorder="1" applyAlignment="1">
      <alignment horizontal="center" vertical="center"/>
    </xf>
    <xf numFmtId="0" fontId="12" fillId="0" borderId="166" xfId="3" applyFont="1" applyBorder="1" applyAlignment="1">
      <alignment horizontal="left" vertical="center" shrinkToFit="1"/>
    </xf>
    <xf numFmtId="0" fontId="12" fillId="0" borderId="3" xfId="3" applyFont="1" applyBorder="1" applyAlignment="1">
      <alignment horizontal="left" vertical="center" shrinkToFit="1"/>
    </xf>
    <xf numFmtId="0" fontId="25" fillId="0" borderId="43" xfId="3" applyBorder="1">
      <alignment vertical="center"/>
    </xf>
    <xf numFmtId="0" fontId="12" fillId="0" borderId="2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 vertical="center" shrinkToFit="1"/>
    </xf>
    <xf numFmtId="0" fontId="12" fillId="0" borderId="43" xfId="3" applyFont="1" applyBorder="1" applyAlignment="1">
      <alignment horizontal="center" vertical="center" shrinkToFit="1"/>
    </xf>
    <xf numFmtId="0" fontId="12" fillId="0" borderId="3" xfId="3" applyFont="1" applyBorder="1" applyAlignment="1">
      <alignment horizontal="center" vertical="center" shrinkToFit="1"/>
    </xf>
    <xf numFmtId="0" fontId="13" fillId="4" borderId="38" xfId="1" applyFill="1" applyBorder="1" applyAlignment="1">
      <alignment horizontal="center" vertical="center"/>
    </xf>
    <xf numFmtId="0" fontId="13" fillId="4" borderId="40" xfId="1" applyFill="1" applyBorder="1" applyAlignment="1">
      <alignment horizontal="center" vertical="center"/>
    </xf>
    <xf numFmtId="0" fontId="13" fillId="2" borderId="1" xfId="1" applyFill="1" applyBorder="1" applyAlignment="1">
      <alignment horizontal="left" vertical="center"/>
    </xf>
    <xf numFmtId="0" fontId="13" fillId="2" borderId="41" xfId="1" applyFill="1" applyBorder="1" applyAlignment="1">
      <alignment horizontal="left" vertical="center"/>
    </xf>
    <xf numFmtId="0" fontId="13" fillId="2" borderId="1" xfId="1" applyFill="1" applyBorder="1" applyAlignment="1">
      <alignment horizontal="center" vertical="center"/>
    </xf>
    <xf numFmtId="0" fontId="13" fillId="2" borderId="39" xfId="1" applyFill="1" applyBorder="1" applyAlignment="1">
      <alignment horizontal="center" vertical="center"/>
    </xf>
    <xf numFmtId="0" fontId="13" fillId="2" borderId="41" xfId="1" applyFill="1" applyBorder="1" applyAlignment="1">
      <alignment horizontal="center" vertical="center"/>
    </xf>
    <xf numFmtId="0" fontId="13" fillId="2" borderId="42" xfId="1" applyFill="1" applyBorder="1" applyAlignment="1">
      <alignment horizontal="center" vertical="center"/>
    </xf>
    <xf numFmtId="0" fontId="13" fillId="2" borderId="36" xfId="1" applyFill="1" applyBorder="1" applyAlignment="1">
      <alignment horizontal="center" vertical="center"/>
    </xf>
    <xf numFmtId="0" fontId="13" fillId="2" borderId="12" xfId="1" applyFill="1" applyBorder="1" applyAlignment="1">
      <alignment horizontal="center" vertical="center"/>
    </xf>
    <xf numFmtId="0" fontId="13" fillId="2" borderId="16" xfId="1" applyFill="1" applyBorder="1" applyAlignment="1">
      <alignment horizontal="center" vertical="center"/>
    </xf>
    <xf numFmtId="0" fontId="13" fillId="2" borderId="30" xfId="1" applyFill="1" applyBorder="1" applyAlignment="1">
      <alignment horizontal="center" vertical="center"/>
    </xf>
    <xf numFmtId="0" fontId="13" fillId="2" borderId="0" xfId="1" applyFill="1" applyBorder="1" applyAlignment="1">
      <alignment horizontal="center" vertical="center"/>
    </xf>
    <xf numFmtId="0" fontId="13" fillId="2" borderId="13" xfId="1" applyFill="1" applyBorder="1" applyAlignment="1">
      <alignment horizontal="center" vertical="center"/>
    </xf>
    <xf numFmtId="0" fontId="13" fillId="3" borderId="21" xfId="1" applyFont="1" applyFill="1" applyBorder="1" applyAlignment="1">
      <alignment horizontal="center" vertical="center"/>
    </xf>
    <xf numFmtId="0" fontId="13" fillId="3" borderId="33" xfId="1" applyFont="1" applyFill="1" applyBorder="1" applyAlignment="1">
      <alignment horizontal="center" vertical="center"/>
    </xf>
    <xf numFmtId="0" fontId="13" fillId="2" borderId="30" xfId="1" applyFill="1" applyBorder="1" applyAlignment="1">
      <alignment vertical="center"/>
    </xf>
    <xf numFmtId="0" fontId="13" fillId="0" borderId="31" xfId="1" applyBorder="1" applyAlignment="1">
      <alignment vertical="center"/>
    </xf>
    <xf numFmtId="0" fontId="13" fillId="2" borderId="34" xfId="1" applyFill="1" applyBorder="1" applyAlignment="1">
      <alignment vertical="center"/>
    </xf>
    <xf numFmtId="0" fontId="13" fillId="0" borderId="35" xfId="1" applyBorder="1" applyAlignment="1">
      <alignment vertical="center"/>
    </xf>
    <xf numFmtId="0" fontId="13" fillId="2" borderId="8" xfId="1" applyFill="1" applyBorder="1" applyAlignment="1">
      <alignment horizontal="center" vertical="center"/>
    </xf>
    <xf numFmtId="0" fontId="13" fillId="2" borderId="32" xfId="1" applyFill="1" applyBorder="1" applyAlignment="1">
      <alignment horizontal="center" vertical="center"/>
    </xf>
    <xf numFmtId="0" fontId="13" fillId="2" borderId="34" xfId="1" applyFill="1" applyBorder="1" applyAlignment="1">
      <alignment horizontal="center" vertical="center"/>
    </xf>
    <xf numFmtId="0" fontId="13" fillId="2" borderId="19" xfId="1" applyFill="1" applyBorder="1" applyAlignment="1">
      <alignment horizontal="center" vertical="center"/>
    </xf>
    <xf numFmtId="0" fontId="13" fillId="3" borderId="20" xfId="1" applyFill="1" applyBorder="1" applyAlignment="1">
      <alignment horizontal="center" vertical="center"/>
    </xf>
    <xf numFmtId="0" fontId="13" fillId="3" borderId="21" xfId="1" applyFill="1" applyBorder="1" applyAlignment="1">
      <alignment horizontal="center" vertical="center"/>
    </xf>
    <xf numFmtId="0" fontId="13" fillId="2" borderId="36" xfId="1" applyFill="1" applyBorder="1" applyAlignment="1">
      <alignment vertical="center"/>
    </xf>
    <xf numFmtId="0" fontId="13" fillId="0" borderId="37" xfId="1" applyBorder="1" applyAlignment="1">
      <alignment vertical="center"/>
    </xf>
    <xf numFmtId="0" fontId="16" fillId="0" borderId="12" xfId="1" applyFont="1" applyBorder="1" applyAlignment="1">
      <alignment horizontal="center" vertical="center" wrapText="1"/>
    </xf>
    <xf numFmtId="0" fontId="16" fillId="0" borderId="0" xfId="1" applyFont="1" applyBorder="1" applyAlignment="1">
      <alignment horizontal="center" vertical="center" wrapText="1"/>
    </xf>
    <xf numFmtId="0" fontId="16" fillId="0" borderId="18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15" xfId="1" applyFont="1" applyBorder="1" applyAlignment="1">
      <alignment horizontal="center" vertical="center" wrapText="1"/>
    </xf>
    <xf numFmtId="0" fontId="16" fillId="0" borderId="17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left" vertical="center" wrapText="1"/>
    </xf>
    <xf numFmtId="0" fontId="12" fillId="0" borderId="13" xfId="1" applyFont="1" applyBorder="1" applyAlignment="1">
      <alignment horizontal="left" vertical="center" wrapText="1"/>
    </xf>
    <xf numFmtId="0" fontId="21" fillId="0" borderId="192" xfId="1" applyFont="1" applyBorder="1" applyAlignment="1">
      <alignment horizontal="center" vertical="top" wrapText="1"/>
    </xf>
    <xf numFmtId="0" fontId="21" fillId="0" borderId="193" xfId="1" applyFont="1" applyBorder="1" applyAlignment="1">
      <alignment horizontal="center" vertical="top" wrapText="1"/>
    </xf>
    <xf numFmtId="0" fontId="21" fillId="0" borderId="30" xfId="1" applyFont="1" applyBorder="1" applyAlignment="1">
      <alignment horizontal="center" vertical="top" wrapText="1"/>
    </xf>
    <xf numFmtId="0" fontId="21" fillId="0" borderId="31" xfId="1" applyFont="1" applyBorder="1" applyAlignment="1">
      <alignment horizontal="center" vertical="top" wrapText="1"/>
    </xf>
    <xf numFmtId="0" fontId="21" fillId="0" borderId="34" xfId="1" applyFont="1" applyBorder="1" applyAlignment="1">
      <alignment horizontal="center" vertical="top" wrapText="1"/>
    </xf>
    <xf numFmtId="0" fontId="21" fillId="0" borderId="35" xfId="1" applyFont="1" applyBorder="1" applyAlignment="1">
      <alignment horizontal="center" vertical="top" wrapText="1"/>
    </xf>
    <xf numFmtId="0" fontId="16" fillId="0" borderId="15" xfId="1" applyFont="1" applyBorder="1" applyAlignment="1">
      <alignment horizontal="center" vertical="top" wrapText="1"/>
    </xf>
    <xf numFmtId="0" fontId="16" fillId="0" borderId="17" xfId="1" applyFont="1" applyBorder="1" applyAlignment="1">
      <alignment horizontal="center" vertical="top" wrapText="1"/>
    </xf>
    <xf numFmtId="0" fontId="19" fillId="0" borderId="20" xfId="1" applyFont="1" applyBorder="1" applyAlignment="1">
      <alignment horizontal="center" vertical="center" textRotation="255"/>
    </xf>
    <xf numFmtId="0" fontId="19" fillId="0" borderId="21" xfId="1" applyFont="1" applyBorder="1" applyAlignment="1">
      <alignment horizontal="center" vertical="center" textRotation="255"/>
    </xf>
    <xf numFmtId="0" fontId="19" fillId="0" borderId="23" xfId="1" applyFont="1" applyBorder="1" applyAlignment="1">
      <alignment horizontal="center" vertical="center" textRotation="255"/>
    </xf>
    <xf numFmtId="0" fontId="18" fillId="0" borderId="11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6" fillId="0" borderId="11" xfId="2" applyFont="1" applyBorder="1" applyAlignment="1">
      <alignment horizontal="left" vertical="center" wrapText="1"/>
    </xf>
    <xf numFmtId="0" fontId="16" fillId="0" borderId="15" xfId="2" applyFont="1" applyBorder="1" applyAlignment="1">
      <alignment horizontal="left" vertical="center" wrapText="1"/>
    </xf>
    <xf numFmtId="0" fontId="16" fillId="0" borderId="24" xfId="2" applyFont="1" applyBorder="1" applyAlignment="1">
      <alignment horizontal="left" vertical="center" wrapText="1"/>
    </xf>
    <xf numFmtId="0" fontId="16" fillId="0" borderId="15" xfId="2" applyFont="1" applyBorder="1" applyAlignment="1">
      <alignment horizontal="center" vertical="center" wrapText="1"/>
    </xf>
    <xf numFmtId="0" fontId="16" fillId="0" borderId="24" xfId="2" applyFont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textRotation="255"/>
    </xf>
    <xf numFmtId="0" fontId="17" fillId="0" borderId="14" xfId="1" applyFont="1" applyBorder="1" applyAlignment="1">
      <alignment horizontal="center" vertical="center" textRotation="255"/>
    </xf>
    <xf numFmtId="0" fontId="18" fillId="0" borderId="11" xfId="1" applyFont="1" applyBorder="1" applyAlignment="1">
      <alignment horizontal="center" vertical="center" wrapText="1"/>
    </xf>
    <xf numFmtId="0" fontId="18" fillId="0" borderId="15" xfId="1" applyFont="1" applyBorder="1" applyAlignment="1">
      <alignment horizontal="center" vertical="center" wrapText="1"/>
    </xf>
    <xf numFmtId="0" fontId="49" fillId="0" borderId="12" xfId="1" applyFont="1" applyBorder="1" applyAlignment="1">
      <alignment horizontal="center" vertical="center"/>
    </xf>
    <xf numFmtId="0" fontId="49" fillId="0" borderId="0" xfId="1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7" fillId="0" borderId="31" xfId="3" applyFont="1" applyBorder="1" applyAlignment="1">
      <alignment horizontal="center" vertical="center"/>
    </xf>
    <xf numFmtId="0" fontId="27" fillId="0" borderId="18" xfId="3" applyFont="1" applyBorder="1" applyAlignment="1">
      <alignment horizontal="center" vertical="center"/>
    </xf>
    <xf numFmtId="0" fontId="27" fillId="0" borderId="35" xfId="3" applyFont="1" applyBorder="1" applyAlignment="1">
      <alignment horizontal="center" vertical="center"/>
    </xf>
    <xf numFmtId="0" fontId="27" fillId="0" borderId="66" xfId="3" applyFont="1" applyBorder="1" applyAlignment="1">
      <alignment horizontal="center" vertical="center"/>
    </xf>
    <xf numFmtId="0" fontId="27" fillId="0" borderId="67" xfId="3" applyFont="1" applyBorder="1" applyAlignment="1">
      <alignment horizontal="center" vertical="center"/>
    </xf>
    <xf numFmtId="0" fontId="27" fillId="0" borderId="68" xfId="3" applyFont="1" applyBorder="1" applyAlignment="1">
      <alignment horizontal="center" vertical="center"/>
    </xf>
    <xf numFmtId="0" fontId="27" fillId="0" borderId="30" xfId="3" applyFont="1" applyBorder="1" applyAlignment="1">
      <alignment horizontal="center" vertical="center"/>
    </xf>
    <xf numFmtId="0" fontId="27" fillId="0" borderId="13" xfId="3" applyFont="1" applyBorder="1" applyAlignment="1">
      <alignment horizontal="center" vertical="center"/>
    </xf>
    <xf numFmtId="0" fontId="27" fillId="0" borderId="34" xfId="3" applyFont="1" applyBorder="1" applyAlignment="1">
      <alignment horizontal="center" vertical="center"/>
    </xf>
    <xf numFmtId="0" fontId="27" fillId="0" borderId="19" xfId="3" applyFont="1" applyBorder="1" applyAlignment="1">
      <alignment horizontal="center" vertical="center"/>
    </xf>
    <xf numFmtId="0" fontId="27" fillId="0" borderId="61" xfId="3" applyFont="1" applyBorder="1" applyAlignment="1">
      <alignment horizontal="center" vertical="center"/>
    </xf>
    <xf numFmtId="0" fontId="27" fillId="0" borderId="62" xfId="3" applyFont="1" applyBorder="1" applyAlignment="1">
      <alignment horizontal="center" vertical="center"/>
    </xf>
    <xf numFmtId="0" fontId="27" fillId="0" borderId="63" xfId="3" applyFont="1" applyBorder="1" applyAlignment="1">
      <alignment horizontal="center" vertical="center"/>
    </xf>
    <xf numFmtId="0" fontId="27" fillId="0" borderId="1" xfId="3" applyFont="1" applyBorder="1" applyAlignment="1">
      <alignment horizontal="center" vertical="center"/>
    </xf>
    <xf numFmtId="0" fontId="27" fillId="0" borderId="41" xfId="3" applyFont="1" applyBorder="1" applyAlignment="1">
      <alignment horizontal="center" vertical="center"/>
    </xf>
    <xf numFmtId="0" fontId="27" fillId="0" borderId="39" xfId="3" applyFont="1" applyBorder="1" applyAlignment="1">
      <alignment horizontal="center" vertical="center"/>
    </xf>
    <xf numFmtId="0" fontId="27" fillId="0" borderId="42" xfId="3" applyFont="1" applyBorder="1" applyAlignment="1">
      <alignment horizontal="center" vertical="center"/>
    </xf>
    <xf numFmtId="0" fontId="27" fillId="0" borderId="14" xfId="3" applyFont="1" applyBorder="1" applyAlignment="1">
      <alignment horizontal="center" vertical="center"/>
    </xf>
    <xf numFmtId="0" fontId="27" fillId="0" borderId="53" xfId="3" applyFont="1" applyBorder="1" applyAlignment="1">
      <alignment horizontal="center" vertical="center"/>
    </xf>
    <xf numFmtId="0" fontId="27" fillId="0" borderId="54" xfId="3" applyFont="1" applyBorder="1" applyAlignment="1">
      <alignment horizontal="center" vertical="center"/>
    </xf>
    <xf numFmtId="0" fontId="27" fillId="0" borderId="55" xfId="3" applyFont="1" applyBorder="1" applyAlignment="1">
      <alignment horizontal="center" vertical="center"/>
    </xf>
    <xf numFmtId="0" fontId="27" fillId="0" borderId="12" xfId="3" applyFont="1" applyBorder="1" applyAlignment="1">
      <alignment horizontal="center" vertical="center"/>
    </xf>
    <xf numFmtId="0" fontId="27" fillId="0" borderId="37" xfId="3" applyFont="1" applyBorder="1" applyAlignment="1">
      <alignment horizontal="center" vertical="center"/>
    </xf>
    <xf numFmtId="0" fontId="27" fillId="0" borderId="78" xfId="3" applyFont="1" applyBorder="1" applyAlignment="1">
      <alignment horizontal="center" vertical="center"/>
    </xf>
    <xf numFmtId="0" fontId="27" fillId="0" borderId="52" xfId="3" applyFont="1" applyBorder="1" applyAlignment="1">
      <alignment horizontal="center" vertical="center"/>
    </xf>
    <xf numFmtId="0" fontId="27" fillId="0" borderId="75" xfId="3" applyFont="1" applyBorder="1" applyAlignment="1">
      <alignment horizontal="center" vertical="center"/>
    </xf>
    <xf numFmtId="0" fontId="27" fillId="0" borderId="76" xfId="3" applyFont="1" applyBorder="1" applyAlignment="1">
      <alignment horizontal="center" vertical="center"/>
    </xf>
    <xf numFmtId="0" fontId="27" fillId="0" borderId="77" xfId="3" applyFont="1" applyBorder="1" applyAlignment="1">
      <alignment horizontal="center" vertical="center"/>
    </xf>
    <xf numFmtId="0" fontId="27" fillId="0" borderId="36" xfId="3" applyFont="1" applyBorder="1" applyAlignment="1">
      <alignment horizontal="center" vertical="center"/>
    </xf>
    <xf numFmtId="0" fontId="27" fillId="0" borderId="16" xfId="3" applyFont="1" applyBorder="1" applyAlignment="1">
      <alignment horizontal="center" vertical="center"/>
    </xf>
    <xf numFmtId="0" fontId="27" fillId="0" borderId="56" xfId="3" applyFont="1" applyBorder="1" applyAlignment="1">
      <alignment horizontal="center" vertical="center"/>
    </xf>
    <xf numFmtId="0" fontId="27" fillId="0" borderId="57" xfId="3" applyFont="1" applyBorder="1" applyAlignment="1">
      <alignment horizontal="center" vertical="center"/>
    </xf>
    <xf numFmtId="0" fontId="27" fillId="0" borderId="38" xfId="3" applyFont="1" applyBorder="1" applyAlignment="1">
      <alignment horizontal="center" vertical="center"/>
    </xf>
    <xf numFmtId="0" fontId="27" fillId="0" borderId="40" xfId="3" applyFont="1" applyBorder="1" applyAlignment="1">
      <alignment horizontal="center" vertical="center"/>
    </xf>
    <xf numFmtId="0" fontId="31" fillId="0" borderId="64" xfId="3" applyFont="1" applyFill="1" applyBorder="1" applyAlignment="1">
      <alignment horizontal="center" vertical="center"/>
    </xf>
    <xf numFmtId="0" fontId="31" fillId="0" borderId="28" xfId="3" applyFont="1" applyFill="1" applyBorder="1" applyAlignment="1">
      <alignment horizontal="center" vertical="center"/>
    </xf>
    <xf numFmtId="0" fontId="11" fillId="0" borderId="27" xfId="3" applyFont="1" applyFill="1" applyBorder="1" applyAlignment="1">
      <alignment horizontal="center" vertical="center"/>
    </xf>
    <xf numFmtId="0" fontId="11" fillId="0" borderId="65" xfId="3" applyFont="1" applyFill="1" applyBorder="1" applyAlignment="1">
      <alignment horizontal="center" vertical="center"/>
    </xf>
    <xf numFmtId="0" fontId="11" fillId="0" borderId="28" xfId="3" applyFont="1" applyFill="1" applyBorder="1" applyAlignment="1">
      <alignment horizontal="center" vertical="center"/>
    </xf>
    <xf numFmtId="0" fontId="31" fillId="0" borderId="27" xfId="3" applyFont="1" applyFill="1" applyBorder="1" applyAlignment="1">
      <alignment horizontal="center" vertical="center" wrapText="1" shrinkToFit="1"/>
    </xf>
    <xf numFmtId="0" fontId="31" fillId="0" borderId="65" xfId="3" applyFont="1" applyFill="1" applyBorder="1" applyAlignment="1">
      <alignment horizontal="center" vertical="center" wrapText="1" shrinkToFit="1"/>
    </xf>
    <xf numFmtId="0" fontId="31" fillId="0" borderId="29" xfId="3" applyFont="1" applyFill="1" applyBorder="1" applyAlignment="1">
      <alignment horizontal="center" vertical="center" wrapText="1" shrinkToFit="1"/>
    </xf>
    <xf numFmtId="0" fontId="27" fillId="0" borderId="6" xfId="3" applyFont="1" applyBorder="1" applyAlignment="1">
      <alignment horizontal="center" vertical="center"/>
    </xf>
    <xf numFmtId="0" fontId="27" fillId="0" borderId="7" xfId="3" applyFont="1" applyBorder="1" applyAlignment="1">
      <alignment horizontal="center" vertical="center"/>
    </xf>
    <xf numFmtId="0" fontId="27" fillId="0" borderId="9" xfId="3" applyFont="1" applyBorder="1" applyAlignment="1">
      <alignment horizontal="center" vertical="center"/>
    </xf>
    <xf numFmtId="0" fontId="27" fillId="0" borderId="161" xfId="3" applyFont="1" applyBorder="1" applyAlignment="1">
      <alignment horizontal="center" vertical="center"/>
    </xf>
    <xf numFmtId="0" fontId="27" fillId="0" borderId="162" xfId="3" applyFont="1" applyBorder="1" applyAlignment="1">
      <alignment horizontal="center" vertical="center"/>
    </xf>
    <xf numFmtId="0" fontId="27" fillId="0" borderId="156" xfId="3" applyFont="1" applyBorder="1" applyAlignment="1">
      <alignment horizontal="center" vertical="center"/>
    </xf>
    <xf numFmtId="0" fontId="27" fillId="0" borderId="157" xfId="3" applyFont="1" applyBorder="1" applyAlignment="1">
      <alignment horizontal="center" vertical="center"/>
    </xf>
    <xf numFmtId="0" fontId="27" fillId="0" borderId="163" xfId="3" applyFont="1" applyBorder="1" applyAlignment="1">
      <alignment horizontal="center" vertical="center"/>
    </xf>
    <xf numFmtId="0" fontId="27" fillId="0" borderId="158" xfId="3" applyFont="1" applyBorder="1" applyAlignment="1">
      <alignment horizontal="center" vertical="center"/>
    </xf>
    <xf numFmtId="0" fontId="27" fillId="0" borderId="160" xfId="3" applyFont="1" applyBorder="1" applyAlignment="1">
      <alignment horizontal="center" vertical="center"/>
    </xf>
    <xf numFmtId="0" fontId="27" fillId="0" borderId="155" xfId="3" applyFont="1" applyBorder="1" applyAlignment="1">
      <alignment horizontal="center" vertical="center"/>
    </xf>
    <xf numFmtId="0" fontId="27" fillId="0" borderId="164" xfId="3" applyFont="1" applyBorder="1" applyAlignment="1">
      <alignment horizontal="center" vertical="center"/>
    </xf>
    <xf numFmtId="0" fontId="27" fillId="0" borderId="159" xfId="3" applyFont="1" applyBorder="1" applyAlignment="1">
      <alignment horizontal="center" vertical="center"/>
    </xf>
    <xf numFmtId="0" fontId="27" fillId="0" borderId="59" xfId="3" applyFont="1" applyBorder="1" applyAlignment="1">
      <alignment horizontal="center" vertical="center"/>
    </xf>
    <xf numFmtId="0" fontId="27" fillId="0" borderId="45" xfId="3" applyFont="1" applyBorder="1" applyAlignment="1">
      <alignment horizontal="center" vertical="center"/>
    </xf>
    <xf numFmtId="0" fontId="27" fillId="0" borderId="46" xfId="3" applyFont="1" applyBorder="1" applyAlignment="1">
      <alignment horizontal="center" vertical="center"/>
    </xf>
    <xf numFmtId="0" fontId="27" fillId="0" borderId="47" xfId="3" applyFont="1" applyBorder="1" applyAlignment="1">
      <alignment horizontal="center" vertical="center"/>
    </xf>
    <xf numFmtId="0" fontId="27" fillId="0" borderId="48" xfId="3" applyFont="1" applyBorder="1" applyAlignment="1">
      <alignment horizontal="center" vertical="center"/>
    </xf>
    <xf numFmtId="0" fontId="27" fillId="0" borderId="8" xfId="3" applyFont="1" applyBorder="1" applyAlignment="1">
      <alignment horizontal="center" vertical="center"/>
    </xf>
    <xf numFmtId="0" fontId="28" fillId="0" borderId="2" xfId="3" applyFont="1" applyBorder="1" applyAlignment="1">
      <alignment horizontal="center" vertical="center" shrinkToFit="1"/>
    </xf>
    <xf numFmtId="0" fontId="28" fillId="0" borderId="43" xfId="3" applyFont="1" applyBorder="1" applyAlignment="1">
      <alignment horizontal="center" vertical="center" shrinkToFit="1"/>
    </xf>
    <xf numFmtId="0" fontId="28" fillId="0" borderId="3" xfId="3" applyFont="1" applyBorder="1" applyAlignment="1">
      <alignment horizontal="center" vertical="center" shrinkToFit="1"/>
    </xf>
    <xf numFmtId="0" fontId="29" fillId="0" borderId="2" xfId="3" applyFont="1" applyBorder="1" applyAlignment="1">
      <alignment horizontal="center" vertical="center"/>
    </xf>
    <xf numFmtId="0" fontId="29" fillId="0" borderId="43" xfId="3" applyFont="1" applyBorder="1" applyAlignment="1">
      <alignment horizontal="center" vertical="center"/>
    </xf>
    <xf numFmtId="0" fontId="29" fillId="0" borderId="3" xfId="3" applyFont="1" applyBorder="1" applyAlignment="1">
      <alignment horizontal="center" vertical="center"/>
    </xf>
    <xf numFmtId="0" fontId="30" fillId="0" borderId="20" xfId="3" applyFont="1" applyFill="1" applyBorder="1" applyAlignment="1">
      <alignment horizontal="center" vertical="center" shrinkToFit="1"/>
    </xf>
    <xf numFmtId="0" fontId="30" fillId="0" borderId="37" xfId="3" applyFont="1" applyFill="1" applyBorder="1" applyAlignment="1">
      <alignment horizontal="center" vertical="center" shrinkToFit="1"/>
    </xf>
    <xf numFmtId="0" fontId="30" fillId="0" borderId="11" xfId="3" applyFont="1" applyFill="1" applyBorder="1" applyAlignment="1">
      <alignment horizontal="center" vertical="center" shrinkToFit="1"/>
    </xf>
    <xf numFmtId="0" fontId="30" fillId="0" borderId="36" xfId="3" applyFont="1" applyFill="1" applyBorder="1" applyAlignment="1">
      <alignment horizontal="center" vertical="center" shrinkToFit="1"/>
    </xf>
    <xf numFmtId="0" fontId="30" fillId="0" borderId="12" xfId="3" applyFont="1" applyFill="1" applyBorder="1" applyAlignment="1">
      <alignment horizontal="center" vertical="center" shrinkToFit="1"/>
    </xf>
    <xf numFmtId="0" fontId="30" fillId="0" borderId="98" xfId="3" applyFont="1" applyFill="1" applyBorder="1" applyAlignment="1">
      <alignment horizontal="center" vertical="center" shrinkToFit="1"/>
    </xf>
    <xf numFmtId="0" fontId="27" fillId="0" borderId="2" xfId="3" applyFont="1" applyBorder="1" applyAlignment="1">
      <alignment horizontal="center" vertical="center"/>
    </xf>
    <xf numFmtId="0" fontId="27" fillId="0" borderId="43" xfId="3" applyFont="1" applyBorder="1" applyAlignment="1">
      <alignment horizontal="center" vertical="center"/>
    </xf>
    <xf numFmtId="0" fontId="27" fillId="0" borderId="3" xfId="3" applyFont="1" applyBorder="1" applyAlignment="1">
      <alignment horizontal="center" vertical="center"/>
    </xf>
    <xf numFmtId="0" fontId="30" fillId="0" borderId="149" xfId="3" applyFont="1" applyFill="1" applyBorder="1" applyAlignment="1">
      <alignment horizontal="center" vertical="center" shrinkToFit="1"/>
    </xf>
    <xf numFmtId="0" fontId="30" fillId="0" borderId="150" xfId="3" applyFont="1" applyFill="1" applyBorder="1" applyAlignment="1">
      <alignment horizontal="center" vertical="center" shrinkToFit="1"/>
    </xf>
    <xf numFmtId="0" fontId="30" fillId="0" borderId="152" xfId="3" applyFont="1" applyFill="1" applyBorder="1" applyAlignment="1">
      <alignment horizontal="center" vertical="center" shrinkToFit="1"/>
    </xf>
    <xf numFmtId="0" fontId="30" fillId="0" borderId="154" xfId="3" applyFont="1" applyFill="1" applyBorder="1" applyAlignment="1">
      <alignment horizontal="center" vertical="center" shrinkToFit="1"/>
    </xf>
    <xf numFmtId="0" fontId="30" fillId="0" borderId="148" xfId="3" applyFont="1" applyFill="1" applyBorder="1" applyAlignment="1">
      <alignment horizontal="center" vertical="center" shrinkToFit="1"/>
    </xf>
    <xf numFmtId="0" fontId="9" fillId="0" borderId="17" xfId="3" applyFont="1" applyBorder="1" applyAlignment="1">
      <alignment horizontal="center" vertical="center"/>
    </xf>
    <xf numFmtId="0" fontId="9" fillId="0" borderId="71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9" fillId="0" borderId="39" xfId="3" applyFont="1" applyBorder="1" applyAlignment="1">
      <alignment horizontal="center" vertical="center"/>
    </xf>
    <xf numFmtId="0" fontId="27" fillId="0" borderId="6" xfId="3" applyFont="1" applyFill="1" applyBorder="1" applyAlignment="1">
      <alignment horizontal="center" vertical="center" shrinkToFit="1"/>
    </xf>
    <xf numFmtId="0" fontId="27" fillId="0" borderId="7" xfId="3" applyFont="1" applyFill="1" applyBorder="1" applyAlignment="1">
      <alignment horizontal="center" vertical="center" shrinkToFit="1"/>
    </xf>
    <xf numFmtId="0" fontId="27" fillId="0" borderId="38" xfId="3" applyFont="1" applyFill="1" applyBorder="1" applyAlignment="1">
      <alignment horizontal="center" vertical="center" shrinkToFit="1"/>
    </xf>
    <xf numFmtId="0" fontId="27" fillId="0" borderId="1" xfId="3" applyFont="1" applyFill="1" applyBorder="1" applyAlignment="1">
      <alignment horizontal="center" vertical="center" shrinkToFit="1"/>
    </xf>
    <xf numFmtId="0" fontId="27" fillId="0" borderId="40" xfId="3" applyFont="1" applyFill="1" applyBorder="1" applyAlignment="1">
      <alignment horizontal="center" vertical="center" shrinkToFit="1"/>
    </xf>
    <xf numFmtId="0" fontId="27" fillId="0" borderId="41" xfId="3" applyFont="1" applyFill="1" applyBorder="1" applyAlignment="1">
      <alignment horizontal="center" vertical="center" shrinkToFit="1"/>
    </xf>
    <xf numFmtId="0" fontId="27" fillId="0" borderId="33" xfId="3" applyFont="1" applyBorder="1" applyAlignment="1">
      <alignment horizontal="center" vertical="center"/>
    </xf>
    <xf numFmtId="0" fontId="27" fillId="0" borderId="17" xfId="3" applyFont="1" applyBorder="1" applyAlignment="1">
      <alignment horizontal="center" vertical="center"/>
    </xf>
    <xf numFmtId="0" fontId="27" fillId="0" borderId="149" xfId="3" applyFont="1" applyBorder="1" applyAlignment="1">
      <alignment horizontal="center" vertical="center"/>
    </xf>
    <xf numFmtId="0" fontId="27" fillId="0" borderId="150" xfId="3" applyFont="1" applyBorder="1" applyAlignment="1">
      <alignment horizontal="center" vertical="center"/>
    </xf>
    <xf numFmtId="0" fontId="27" fillId="0" borderId="152" xfId="3" applyFont="1" applyBorder="1" applyAlignment="1">
      <alignment horizontal="center" vertical="center"/>
    </xf>
    <xf numFmtId="0" fontId="27" fillId="0" borderId="154" xfId="3" applyFont="1" applyBorder="1" applyAlignment="1">
      <alignment horizontal="center" vertical="center"/>
    </xf>
    <xf numFmtId="0" fontId="30" fillId="0" borderId="136" xfId="3" applyFont="1" applyBorder="1" applyAlignment="1">
      <alignment horizontal="center" vertical="center"/>
    </xf>
    <xf numFmtId="0" fontId="9" fillId="0" borderId="41" xfId="3" applyFont="1" applyBorder="1" applyAlignment="1">
      <alignment horizontal="center" vertical="center"/>
    </xf>
    <xf numFmtId="0" fontId="9" fillId="0" borderId="42" xfId="3" applyFont="1" applyBorder="1" applyAlignment="1">
      <alignment horizontal="center" vertical="center"/>
    </xf>
    <xf numFmtId="0" fontId="27" fillId="0" borderId="69" xfId="3" applyFont="1" applyFill="1" applyBorder="1" applyAlignment="1">
      <alignment horizontal="center" vertical="center"/>
    </xf>
    <xf numFmtId="0" fontId="27" fillId="0" borderId="70" xfId="3" applyFont="1" applyFill="1" applyBorder="1" applyAlignment="1">
      <alignment horizontal="center" vertical="center"/>
    </xf>
    <xf numFmtId="0" fontId="30" fillId="0" borderId="138" xfId="3" applyFont="1" applyBorder="1" applyAlignment="1">
      <alignment horizontal="center" vertical="center"/>
    </xf>
    <xf numFmtId="0" fontId="27" fillId="0" borderId="146" xfId="3" applyFont="1" applyBorder="1" applyAlignment="1">
      <alignment horizontal="center" vertical="center"/>
    </xf>
    <xf numFmtId="0" fontId="27" fillId="0" borderId="147" xfId="3" applyFont="1" applyBorder="1" applyAlignment="1">
      <alignment horizontal="center" vertical="center"/>
    </xf>
    <xf numFmtId="0" fontId="27" fillId="0" borderId="151" xfId="3" applyFont="1" applyBorder="1" applyAlignment="1">
      <alignment horizontal="center" vertical="center"/>
    </xf>
    <xf numFmtId="0" fontId="27" fillId="0" borderId="153" xfId="3" applyFont="1" applyBorder="1" applyAlignment="1">
      <alignment horizontal="center" vertical="center"/>
    </xf>
    <xf numFmtId="0" fontId="27" fillId="0" borderId="145" xfId="3" applyFont="1" applyBorder="1" applyAlignment="1">
      <alignment horizontal="center" vertical="center"/>
    </xf>
    <xf numFmtId="0" fontId="30" fillId="0" borderId="137" xfId="3" applyFont="1" applyBorder="1" applyAlignment="1">
      <alignment horizontal="center" vertical="center"/>
    </xf>
    <xf numFmtId="0" fontId="30" fillId="0" borderId="140" xfId="3" applyFont="1" applyBorder="1" applyAlignment="1">
      <alignment horizontal="center" vertical="center"/>
    </xf>
    <xf numFmtId="0" fontId="30" fillId="0" borderId="139" xfId="3" applyFont="1" applyBorder="1" applyAlignment="1">
      <alignment horizontal="center" vertical="center"/>
    </xf>
    <xf numFmtId="0" fontId="30" fillId="0" borderId="141" xfId="3" applyFont="1" applyBorder="1" applyAlignment="1">
      <alignment horizontal="center" vertical="center"/>
    </xf>
    <xf numFmtId="0" fontId="27" fillId="0" borderId="44" xfId="3" applyFont="1" applyBorder="1" applyAlignment="1">
      <alignment horizontal="center" vertical="center"/>
    </xf>
    <xf numFmtId="0" fontId="27" fillId="0" borderId="51" xfId="3" applyFont="1" applyBorder="1" applyAlignment="1">
      <alignment horizontal="center" vertical="center"/>
    </xf>
    <xf numFmtId="0" fontId="27" fillId="0" borderId="142" xfId="3" applyFont="1" applyBorder="1" applyAlignment="1">
      <alignment horizontal="center" vertical="center"/>
    </xf>
    <xf numFmtId="0" fontId="27" fillId="0" borderId="143" xfId="3" applyFont="1" applyBorder="1" applyAlignment="1">
      <alignment horizontal="center" vertical="center"/>
    </xf>
    <xf numFmtId="0" fontId="27" fillId="0" borderId="144" xfId="3" applyFont="1" applyBorder="1" applyAlignment="1">
      <alignment horizontal="center" vertical="center"/>
    </xf>
    <xf numFmtId="0" fontId="27" fillId="0" borderId="148" xfId="3" applyFont="1" applyBorder="1" applyAlignment="1">
      <alignment horizontal="center" vertical="center"/>
    </xf>
    <xf numFmtId="0" fontId="27" fillId="0" borderId="44" xfId="3" applyFont="1" applyFill="1" applyBorder="1" applyAlignment="1">
      <alignment horizontal="center" vertical="center" shrinkToFit="1"/>
    </xf>
    <xf numFmtId="0" fontId="27" fillId="0" borderId="45" xfId="3" applyFont="1" applyFill="1" applyBorder="1" applyAlignment="1">
      <alignment horizontal="center" vertical="center" shrinkToFit="1"/>
    </xf>
    <xf numFmtId="0" fontId="27" fillId="0" borderId="14" xfId="3" applyFont="1" applyFill="1" applyBorder="1" applyAlignment="1">
      <alignment horizontal="center" vertical="center" shrinkToFit="1"/>
    </xf>
    <xf numFmtId="0" fontId="27" fillId="0" borderId="31" xfId="3" applyFont="1" applyFill="1" applyBorder="1" applyAlignment="1">
      <alignment horizontal="center" vertical="center" shrinkToFit="1"/>
    </xf>
    <xf numFmtId="0" fontId="27" fillId="0" borderId="51" xfId="3" applyFont="1" applyFill="1" applyBorder="1" applyAlignment="1">
      <alignment horizontal="center" vertical="center" shrinkToFit="1"/>
    </xf>
    <xf numFmtId="0" fontId="27" fillId="0" borderId="52" xfId="3" applyFont="1" applyFill="1" applyBorder="1" applyAlignment="1">
      <alignment horizontal="center" vertical="center" shrinkToFit="1"/>
    </xf>
    <xf numFmtId="0" fontId="27" fillId="0" borderId="32" xfId="3" applyFont="1" applyBorder="1" applyAlignment="1">
      <alignment horizontal="center" vertical="center"/>
    </xf>
    <xf numFmtId="0" fontId="2" fillId="5" borderId="11" xfId="6" applyFill="1" applyBorder="1" applyAlignment="1">
      <alignment horizontal="center" vertical="center" wrapText="1"/>
    </xf>
    <xf numFmtId="0" fontId="2" fillId="5" borderId="17" xfId="6" applyFill="1" applyBorder="1" applyAlignment="1">
      <alignment horizontal="center" vertical="center"/>
    </xf>
    <xf numFmtId="0" fontId="2" fillId="5" borderId="11" xfId="6" applyFill="1" applyBorder="1" applyAlignment="1">
      <alignment horizontal="center" vertical="center"/>
    </xf>
  </cellXfs>
  <cellStyles count="7">
    <cellStyle name="標準" xfId="0" builtinId="0"/>
    <cellStyle name="標準 2" xfId="2"/>
    <cellStyle name="標準 3" xfId="1"/>
    <cellStyle name="標準 4" xfId="3"/>
    <cellStyle name="標準 5" xfId="4"/>
    <cellStyle name="標準 6" xfId="5"/>
    <cellStyle name="標準 7" xfId="6"/>
  </cellStyles>
  <dxfs count="0"/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112039</xdr:colOff>
      <xdr:row>8</xdr:row>
      <xdr:rowOff>30479</xdr:rowOff>
    </xdr:from>
    <xdr:to>
      <xdr:col>8</xdr:col>
      <xdr:colOff>190495</xdr:colOff>
      <xdr:row>32</xdr:row>
      <xdr:rowOff>84108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GrpSpPr/>
      </xdr:nvGrpSpPr>
      <xdr:grpSpPr>
        <a:xfrm>
          <a:off x="359689" y="1935479"/>
          <a:ext cx="5079081" cy="3711229"/>
          <a:chOff x="325399" y="1912619"/>
          <a:chExt cx="5252436" cy="3711229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287019">
            <a:off x="325399" y="1912619"/>
            <a:ext cx="4905630" cy="3025140"/>
          </a:xfrm>
          <a:prstGeom prst="rect">
            <a:avLst/>
          </a:prstGeom>
          <a:ln>
            <a:noFill/>
          </a:ln>
          <a:effectLst>
            <a:softEdge rad="635000"/>
          </a:effectLst>
        </xdr:spPr>
      </xdr:pic>
      <xdr:grpSp>
        <xdr:nvGrpSpPr>
          <xdr:cNvPr id="2" name="グループ化 1">
            <a:extLst>
              <a:ext uri="{FF2B5EF4-FFF2-40B4-BE49-F238E27FC236}">
                <a16:creationId xmlns:a16="http://schemas.microsoft.com/office/drawing/2014/main" xmlns="" id="{00000000-0008-0000-0000-000002000000}"/>
              </a:ext>
            </a:extLst>
          </xdr:cNvPr>
          <xdr:cNvGrpSpPr/>
        </xdr:nvGrpSpPr>
        <xdr:grpSpPr>
          <a:xfrm rot="268351">
            <a:off x="3634740" y="4190994"/>
            <a:ext cx="1943095" cy="1432854"/>
            <a:chOff x="3634740" y="4190994"/>
            <a:chExt cx="1943095" cy="1432854"/>
          </a:xfrm>
        </xdr:grpSpPr>
        <xdr:sp macro="" textlink="">
          <xdr:nvSpPr>
            <xdr:cNvPr id="3" name="円/楕円 2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SpPr/>
          </xdr:nvSpPr>
          <xdr:spPr>
            <a:xfrm rot="278004">
              <a:off x="4373875" y="4190994"/>
              <a:ext cx="1203960" cy="1203960"/>
            </a:xfrm>
            <a:prstGeom prst="ellipse">
              <a:avLst/>
            </a:prstGeom>
            <a:blipFill>
              <a:blip xmlns:r="http://schemas.openxmlformats.org/officeDocument/2006/relationships" r:embed="rId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a:blip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rgbClr r="0" g="0" b="0"/>
            </a:fillRef>
            <a:effectRef idx="0">
              <a:schemeClr val="accent1">
                <a:tint val="50000"/>
                <a:hueOff val="0"/>
                <a:satOff val="0"/>
                <a:lumOff val="0"/>
                <a:alphaOff val="0"/>
              </a:schemeClr>
            </a:effectRef>
            <a:fontRef idx="minor">
              <a:schemeClr val="lt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5" name="フリーフォーム 4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3634740" y="5226542"/>
              <a:ext cx="770534" cy="397306"/>
            </a:xfrm>
            <a:custGeom>
              <a:avLst/>
              <a:gdLst>
                <a:gd name="connsiteX0" fmla="*/ 0 w 770534"/>
                <a:gd name="connsiteY0" fmla="*/ 0 h 397306"/>
                <a:gd name="connsiteX1" fmla="*/ 770534 w 770534"/>
                <a:gd name="connsiteY1" fmla="*/ 0 h 397306"/>
                <a:gd name="connsiteX2" fmla="*/ 770534 w 770534"/>
                <a:gd name="connsiteY2" fmla="*/ 397306 h 397306"/>
                <a:gd name="connsiteX3" fmla="*/ 0 w 770534"/>
                <a:gd name="connsiteY3" fmla="*/ 397306 h 397306"/>
                <a:gd name="connsiteX4" fmla="*/ 0 w 770534"/>
                <a:gd name="connsiteY4" fmla="*/ 0 h 39730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70534" h="397306">
                  <a:moveTo>
                    <a:pt x="0" y="0"/>
                  </a:moveTo>
                  <a:lnTo>
                    <a:pt x="770534" y="0"/>
                  </a:lnTo>
                  <a:lnTo>
                    <a:pt x="770534" y="397306"/>
                  </a:lnTo>
                  <a:lnTo>
                    <a:pt x="0" y="397306"/>
                  </a:lnTo>
                  <a:lnTo>
                    <a:pt x="0" y="0"/>
                  </a:lnTo>
                  <a:close/>
                </a:path>
              </a:pathLst>
            </a:custGeom>
            <a:noFill/>
            <a:ln>
              <a:noFill/>
            </a:ln>
            <a:sp3d/>
          </xdr:spPr>
          <xdr:style>
            <a:lnRef idx="2">
              <a:scrgbClr r="0" g="0" b="0"/>
            </a:lnRef>
            <a:fillRef idx="1">
              <a:scrgbClr r="0" g="0" b="0"/>
            </a:fillRef>
            <a:effectRef idx="0">
              <a:schemeClr val="accent1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0" tIns="0" rIns="0" bIns="0" numCol="1" spcCol="1270" anchor="b" anchorCtr="0">
              <a:noAutofit/>
            </a:bodyPr>
            <a:lstStyle/>
            <a:p>
              <a:pPr lvl="0" algn="ctr" defTabSz="66675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endParaRPr kumimoji="1" lang="ja-JP" altLang="en-US" sz="1500" kern="1200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1600200</xdr:colOff>
      <xdr:row>8</xdr:row>
      <xdr:rowOff>9525</xdr:rowOff>
    </xdr:from>
    <xdr:to>
      <xdr:col>4</xdr:col>
      <xdr:colOff>1514475</xdr:colOff>
      <xdr:row>19</xdr:row>
      <xdr:rowOff>123825</xdr:rowOff>
    </xdr:to>
    <xdr:pic>
      <xdr:nvPicPr>
        <xdr:cNvPr id="2" name="図 1" descr="douman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6925" y="1304925"/>
          <a:ext cx="32385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321945</xdr:colOff>
      <xdr:row>27</xdr:row>
      <xdr:rowOff>57150</xdr:rowOff>
    </xdr:from>
    <xdr:to>
      <xdr:col>5</xdr:col>
      <xdr:colOff>1935480</xdr:colOff>
      <xdr:row>51</xdr:row>
      <xdr:rowOff>38100</xdr:rowOff>
    </xdr:to>
    <xdr:grpSp>
      <xdr:nvGrpSpPr>
        <xdr:cNvPr id="3" name="グループ化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pSpPr>
          <a:grpSpLocks/>
        </xdr:cNvGrpSpPr>
      </xdr:nvGrpSpPr>
      <xdr:grpSpPr bwMode="auto">
        <a:xfrm>
          <a:off x="737517" y="4607748"/>
          <a:ext cx="6400848" cy="3819407"/>
          <a:chOff x="971550" y="4467225"/>
          <a:chExt cx="5257800" cy="3943350"/>
        </a:xfrm>
      </xdr:grpSpPr>
      <xdr:grpSp>
        <xdr:nvGrpSpPr>
          <xdr:cNvPr id="4" name="グループ化 7">
            <a:extLst>
              <a:ext uri="{FF2B5EF4-FFF2-40B4-BE49-F238E27FC236}">
                <a16:creationId xmlns:a16="http://schemas.microsoft.com/office/drawing/2014/main" xmlns="" id="{00000000-0008-0000-0700-000004000000}"/>
              </a:ext>
            </a:extLst>
          </xdr:cNvPr>
          <xdr:cNvGrpSpPr>
            <a:grpSpLocks/>
          </xdr:cNvGrpSpPr>
        </xdr:nvGrpSpPr>
        <xdr:grpSpPr bwMode="auto">
          <a:xfrm>
            <a:off x="971550" y="4467225"/>
            <a:ext cx="5257800" cy="3943350"/>
            <a:chOff x="142875" y="4305300"/>
            <a:chExt cx="5257800" cy="3943350"/>
          </a:xfrm>
        </xdr:grpSpPr>
        <xdr:pic>
          <xdr:nvPicPr>
            <xdr:cNvPr id="6" name="図 2" descr="todacity.png">
              <a:extLst>
                <a:ext uri="{FF2B5EF4-FFF2-40B4-BE49-F238E27FC236}">
                  <a16:creationId xmlns:a16="http://schemas.microsoft.com/office/drawing/2014/main" xmlns="" id="{00000000-0008-0000-07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142875" y="4305300"/>
              <a:ext cx="5257800" cy="39433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sp macro="" textlink="">
          <xdr:nvSpPr>
            <xdr:cNvPr id="7" name="七角形 6">
              <a:extLst>
                <a:ext uri="{FF2B5EF4-FFF2-40B4-BE49-F238E27FC236}">
                  <a16:creationId xmlns:a16="http://schemas.microsoft.com/office/drawing/2014/main" xmlns="" id="{00000000-0008-0000-0700-000007000000}"/>
                </a:ext>
              </a:extLst>
            </xdr:cNvPr>
            <xdr:cNvSpPr/>
          </xdr:nvSpPr>
          <xdr:spPr>
            <a:xfrm>
              <a:off x="1678819" y="5891651"/>
              <a:ext cx="266700" cy="308407"/>
            </a:xfrm>
            <a:prstGeom prst="heptagon">
              <a:avLst/>
            </a:prstGeom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rtlCol="0" anchor="ctr"/>
            <a:lstStyle/>
            <a:p>
              <a:pPr algn="ctr"/>
              <a:r>
                <a:rPr kumimoji="1" lang="ja-JP" altLang="en-US" sz="800" baseline="0"/>
                <a:t>Ｂ</a:t>
              </a:r>
            </a:p>
          </xdr:txBody>
        </xdr:sp>
      </xdr:grpSp>
      <xdr:sp macro="" textlink="">
        <xdr:nvSpPr>
          <xdr:cNvPr id="5" name="七角形 3">
            <a:extLst>
              <a:ext uri="{FF2B5EF4-FFF2-40B4-BE49-F238E27FC236}">
                <a16:creationId xmlns:a16="http://schemas.microsoft.com/office/drawing/2014/main" xmlns="" id="{00000000-0008-0000-0700-000005000000}"/>
              </a:ext>
            </a:extLst>
          </xdr:cNvPr>
          <xdr:cNvSpPr/>
        </xdr:nvSpPr>
        <xdr:spPr>
          <a:xfrm>
            <a:off x="1446059" y="5971775"/>
            <a:ext cx="254653" cy="288452"/>
          </a:xfrm>
          <a:prstGeom prst="heptagon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kumimoji="1" lang="en-US" altLang="ja-JP" sz="900"/>
              <a:t>A</a:t>
            </a:r>
            <a:endParaRPr kumimoji="1" lang="ja-JP" altLang="en-US" sz="900"/>
          </a:p>
          <a:p>
            <a:pPr algn="ctr"/>
            <a:endParaRPr kumimoji="1" lang="ja-JP" altLang="en-US" sz="900"/>
          </a:p>
        </xdr:txBody>
      </xdr:sp>
    </xdr:grpSp>
    <xdr:clientData/>
  </xdr:twoCellAnchor>
  <xdr:twoCellAnchor>
    <xdr:from>
      <xdr:col>4</xdr:col>
      <xdr:colOff>66675</xdr:colOff>
      <xdr:row>11</xdr:row>
      <xdr:rowOff>161925</xdr:rowOff>
    </xdr:from>
    <xdr:to>
      <xdr:col>4</xdr:col>
      <xdr:colOff>581025</xdr:colOff>
      <xdr:row>14</xdr:row>
      <xdr:rowOff>19051</xdr:rowOff>
    </xdr:to>
    <xdr:sp macro="" textlink="">
      <xdr:nvSpPr>
        <xdr:cNvPr id="8" name="円/楕円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3857625" y="1971675"/>
          <a:ext cx="514350" cy="371476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287654</xdr:colOff>
      <xdr:row>53</xdr:row>
      <xdr:rowOff>76200</xdr:rowOff>
    </xdr:from>
    <xdr:to>
      <xdr:col>5</xdr:col>
      <xdr:colOff>1866899</xdr:colOff>
      <xdr:row>70</xdr:row>
      <xdr:rowOff>31354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346"/>
        <a:stretch>
          <a:fillRect/>
        </a:stretch>
      </xdr:blipFill>
      <xdr:spPr bwMode="auto">
        <a:xfrm>
          <a:off x="767714" y="8976360"/>
          <a:ext cx="6783705" cy="280503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278130</xdr:colOff>
      <xdr:row>61</xdr:row>
      <xdr:rowOff>102870</xdr:rowOff>
    </xdr:from>
    <xdr:to>
      <xdr:col>4</xdr:col>
      <xdr:colOff>544830</xdr:colOff>
      <xdr:row>63</xdr:row>
      <xdr:rowOff>1905</xdr:rowOff>
    </xdr:to>
    <xdr:sp macro="" textlink="">
      <xdr:nvSpPr>
        <xdr:cNvPr id="10" name="七角形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 bwMode="auto">
        <a:xfrm>
          <a:off x="4179570" y="10443210"/>
          <a:ext cx="266700" cy="234315"/>
        </a:xfrm>
        <a:prstGeom prst="heptagon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800" baseline="0"/>
            <a:t>C</a:t>
          </a:r>
          <a:endParaRPr kumimoji="1" lang="ja-JP" altLang="en-US" sz="800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76200</xdr:rowOff>
    </xdr:from>
    <xdr:to>
      <xdr:col>8</xdr:col>
      <xdr:colOff>441960</xdr:colOff>
      <xdr:row>25</xdr:row>
      <xdr:rowOff>30480</xdr:rowOff>
    </xdr:to>
    <xdr:pic>
      <xdr:nvPicPr>
        <xdr:cNvPr id="2" name="図 4">
          <a:extLst>
            <a:ext uri="{FF2B5EF4-FFF2-40B4-BE49-F238E27FC236}">
              <a16:creationId xmlns:a16="http://schemas.microsoft.com/office/drawing/2014/main" xmlns="" id="{EB305A10-6A12-4EF8-A5F5-BE6DBA10F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5166360" cy="374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</xdr:row>
      <xdr:rowOff>114703</xdr:rowOff>
    </xdr:from>
    <xdr:to>
      <xdr:col>3</xdr:col>
      <xdr:colOff>68580</xdr:colOff>
      <xdr:row>15</xdr:row>
      <xdr:rowOff>129540</xdr:rowOff>
    </xdr:to>
    <xdr:pic>
      <xdr:nvPicPr>
        <xdr:cNvPr id="3" name="図 5">
          <a:extLst>
            <a:ext uri="{FF2B5EF4-FFF2-40B4-BE49-F238E27FC236}">
              <a16:creationId xmlns:a16="http://schemas.microsoft.com/office/drawing/2014/main" xmlns="" id="{C1CF1F39-4DF4-433A-8036-21FF61796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0028"/>
          <a:ext cx="1802130" cy="2072237"/>
        </a:xfrm>
        <a:prstGeom prst="rect">
          <a:avLst/>
        </a:prstGeom>
        <a:noFill/>
        <a:ln w="1905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502920</xdr:colOff>
      <xdr:row>2</xdr:row>
      <xdr:rowOff>0</xdr:rowOff>
    </xdr:from>
    <xdr:to>
      <xdr:col>19</xdr:col>
      <xdr:colOff>335280</xdr:colOff>
      <xdr:row>21</xdr:row>
      <xdr:rowOff>38100</xdr:rowOff>
    </xdr:to>
    <xdr:pic>
      <xdr:nvPicPr>
        <xdr:cNvPr id="4" name="図 5">
          <a:extLst>
            <a:ext uri="{FF2B5EF4-FFF2-40B4-BE49-F238E27FC236}">
              <a16:creationId xmlns:a16="http://schemas.microsoft.com/office/drawing/2014/main" xmlns="" id="{D65989B9-35F4-4E5B-9259-40F06AAFD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504825"/>
          <a:ext cx="365188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251460</xdr:colOff>
      <xdr:row>2</xdr:row>
      <xdr:rowOff>76200</xdr:rowOff>
    </xdr:from>
    <xdr:to>
      <xdr:col>19</xdr:col>
      <xdr:colOff>259080</xdr:colOff>
      <xdr:row>20</xdr:row>
      <xdr:rowOff>137160</xdr:rowOff>
    </xdr:to>
    <xdr:pic>
      <xdr:nvPicPr>
        <xdr:cNvPr id="5" name="図 7">
          <a:extLst>
            <a:ext uri="{FF2B5EF4-FFF2-40B4-BE49-F238E27FC236}">
              <a16:creationId xmlns:a16="http://schemas.microsoft.com/office/drawing/2014/main" xmlns="" id="{DED063D5-5659-43D1-8E31-9E375E00C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560" y="581025"/>
          <a:ext cx="2036445" cy="3166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</xdr:colOff>
      <xdr:row>30</xdr:row>
      <xdr:rowOff>137160</xdr:rowOff>
    </xdr:from>
    <xdr:to>
      <xdr:col>9</xdr:col>
      <xdr:colOff>373380</xdr:colOff>
      <xdr:row>37</xdr:row>
      <xdr:rowOff>129540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xmlns="" id="{24842A87-51DB-4681-8F78-BED7C1839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410" y="5480685"/>
          <a:ext cx="24079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25</xdr:row>
      <xdr:rowOff>7620</xdr:rowOff>
    </xdr:from>
    <xdr:to>
      <xdr:col>9</xdr:col>
      <xdr:colOff>350520</xdr:colOff>
      <xdr:row>30</xdr:row>
      <xdr:rowOff>91440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717381B1-B137-4D64-99AA-AAC5E3750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" y="4493895"/>
          <a:ext cx="2377440" cy="94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view="pageBreakPreview" zoomScaleNormal="100" zoomScaleSheetLayoutView="100" workbookViewId="0">
      <selection activeCell="B37" sqref="B37"/>
    </sheetView>
  </sheetViews>
  <sheetFormatPr defaultRowHeight="12"/>
  <cols>
    <col min="1" max="1" width="3.7109375" customWidth="1"/>
    <col min="2" max="9" width="10.7109375" customWidth="1"/>
    <col min="10" max="10" width="3.7109375" customWidth="1"/>
  </cols>
  <sheetData>
    <row r="1" spans="1:9">
      <c r="A1" t="s">
        <v>313</v>
      </c>
    </row>
    <row r="3" spans="1:9" ht="28.5">
      <c r="B3" s="121" t="s">
        <v>358</v>
      </c>
      <c r="C3" s="118"/>
      <c r="D3" s="118"/>
      <c r="E3" s="118"/>
      <c r="F3" s="118"/>
      <c r="G3" s="118"/>
      <c r="H3" s="118"/>
      <c r="I3" s="118"/>
    </row>
    <row r="5" spans="1:9" ht="30.75">
      <c r="B5" s="122" t="s">
        <v>187</v>
      </c>
      <c r="C5" s="120"/>
      <c r="D5" s="120"/>
      <c r="E5" s="120"/>
      <c r="F5" s="120"/>
      <c r="G5" s="119"/>
      <c r="H5" s="119"/>
      <c r="I5" s="119"/>
    </row>
    <row r="6" spans="1:9" ht="30.75">
      <c r="B6" s="122" t="s">
        <v>188</v>
      </c>
      <c r="C6" s="120"/>
      <c r="D6" s="120"/>
      <c r="E6" s="120"/>
      <c r="F6" s="120"/>
      <c r="G6" s="119"/>
      <c r="H6" s="119"/>
      <c r="I6" s="119"/>
    </row>
    <row r="36" spans="2:9" ht="17.25">
      <c r="B36" s="124" t="s">
        <v>666</v>
      </c>
      <c r="C36" s="123"/>
      <c r="D36" s="123"/>
      <c r="E36" s="123"/>
      <c r="F36" s="123"/>
      <c r="G36" s="123"/>
      <c r="H36" s="123"/>
      <c r="I36" s="123"/>
    </row>
    <row r="40" spans="2:9" ht="14.25">
      <c r="B40" s="125" t="s">
        <v>189</v>
      </c>
    </row>
  </sheetData>
  <phoneticPr fontId="3"/>
  <printOptions horizontalCentered="1" verticalCentered="1"/>
  <pageMargins left="0.59055118110236227" right="0.59055118110236227" top="0.98425196850393704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showGridLines="0" view="pageBreakPreview" topLeftCell="A19" zoomScaleNormal="100" zoomScaleSheetLayoutView="100" workbookViewId="0">
      <selection activeCell="U4" sqref="U4"/>
    </sheetView>
  </sheetViews>
  <sheetFormatPr defaultColWidth="8.85546875" defaultRowHeight="13.5"/>
  <cols>
    <col min="1" max="1" width="8.85546875" style="203" customWidth="1"/>
    <col min="2" max="10" width="8.85546875" style="203"/>
    <col min="11" max="11" width="3.140625" style="203" customWidth="1"/>
    <col min="12" max="13" width="3" style="203" customWidth="1"/>
    <col min="14" max="16" width="5.28515625" style="203" customWidth="1"/>
    <col min="17" max="17" width="3.140625" style="203" customWidth="1"/>
    <col min="18" max="18" width="4.28515625" style="203" customWidth="1"/>
    <col min="19" max="19" width="7.140625" style="203" customWidth="1"/>
    <col min="20" max="16384" width="8.85546875" style="203"/>
  </cols>
  <sheetData>
    <row r="1" spans="1:21" ht="25.5">
      <c r="A1" s="256" t="s">
        <v>662</v>
      </c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</row>
    <row r="2" spans="1:21" s="332" customFormat="1" ht="14.25">
      <c r="A2" s="331"/>
    </row>
    <row r="3" spans="1:21" ht="15" customHeight="1">
      <c r="A3" s="204" t="s">
        <v>284</v>
      </c>
    </row>
    <row r="22" spans="1:20">
      <c r="R22" s="205"/>
    </row>
    <row r="23" spans="1:20" ht="14.25" thickBot="1">
      <c r="K23" s="206"/>
      <c r="L23" s="207"/>
      <c r="R23" s="205"/>
      <c r="T23" s="208"/>
    </row>
    <row r="24" spans="1:20" ht="14.25" thickBot="1">
      <c r="K24" s="209"/>
      <c r="L24" s="210"/>
      <c r="O24" s="211"/>
      <c r="P24" s="212"/>
      <c r="Q24" s="213" t="s">
        <v>285</v>
      </c>
      <c r="R24" s="205" t="s">
        <v>286</v>
      </c>
      <c r="S24" s="213"/>
      <c r="T24" s="208"/>
    </row>
    <row r="25" spans="1:20">
      <c r="K25" s="209"/>
      <c r="L25" s="210"/>
      <c r="Q25" s="203" t="s">
        <v>287</v>
      </c>
      <c r="R25" s="205"/>
      <c r="S25" s="213"/>
      <c r="T25" s="208"/>
    </row>
    <row r="26" spans="1:20">
      <c r="K26" s="209"/>
      <c r="L26" s="210"/>
      <c r="M26" s="214">
        <v>9</v>
      </c>
      <c r="N26" s="215"/>
      <c r="O26" s="215"/>
      <c r="P26" s="216"/>
      <c r="Q26" s="213" t="s">
        <v>287</v>
      </c>
      <c r="R26" s="205"/>
      <c r="S26" s="213"/>
      <c r="T26" s="208"/>
    </row>
    <row r="27" spans="1:20">
      <c r="A27" s="217" t="s">
        <v>288</v>
      </c>
      <c r="B27" s="217"/>
      <c r="C27" s="217" t="s">
        <v>289</v>
      </c>
      <c r="D27" s="217"/>
      <c r="E27" s="217"/>
      <c r="K27" s="209"/>
      <c r="L27" s="210"/>
      <c r="M27" s="214">
        <v>8</v>
      </c>
      <c r="N27" s="215"/>
      <c r="O27" s="215"/>
      <c r="P27" s="216"/>
      <c r="Q27" s="218" t="s">
        <v>287</v>
      </c>
      <c r="R27" s="205"/>
      <c r="S27" s="213"/>
      <c r="T27" s="208"/>
    </row>
    <row r="28" spans="1:20">
      <c r="B28" s="217"/>
      <c r="C28" s="217"/>
      <c r="D28" s="217"/>
      <c r="E28" s="217"/>
      <c r="K28" s="209"/>
      <c r="L28" s="210"/>
      <c r="M28" s="214">
        <v>7</v>
      </c>
      <c r="N28" s="215"/>
      <c r="O28" s="215"/>
      <c r="P28" s="216"/>
      <c r="Q28" s="218" t="s">
        <v>287</v>
      </c>
      <c r="R28" s="205"/>
      <c r="S28" s="213"/>
      <c r="T28" s="208"/>
    </row>
    <row r="29" spans="1:20">
      <c r="A29" s="217" t="s">
        <v>290</v>
      </c>
      <c r="B29" s="217"/>
      <c r="C29" s="217"/>
      <c r="D29" s="217"/>
      <c r="E29" s="217"/>
      <c r="K29" s="209"/>
      <c r="L29" s="210"/>
      <c r="M29" s="214">
        <v>6</v>
      </c>
      <c r="N29" s="215"/>
      <c r="O29" s="215"/>
      <c r="P29" s="216"/>
      <c r="Q29" s="213" t="s">
        <v>663</v>
      </c>
      <c r="R29" s="205"/>
      <c r="S29" s="213"/>
      <c r="T29" s="208"/>
    </row>
    <row r="30" spans="1:20">
      <c r="A30" s="217" t="s">
        <v>291</v>
      </c>
      <c r="B30" s="217"/>
      <c r="C30" s="217"/>
      <c r="D30" s="217"/>
      <c r="E30" s="217"/>
      <c r="K30" s="209"/>
      <c r="L30" s="210"/>
      <c r="M30" s="214">
        <v>5</v>
      </c>
      <c r="N30" s="215"/>
      <c r="O30" s="215"/>
      <c r="P30" s="216"/>
      <c r="Q30" s="218" t="s">
        <v>287</v>
      </c>
      <c r="R30" s="205"/>
      <c r="S30" s="213"/>
      <c r="T30" s="208"/>
    </row>
    <row r="31" spans="1:20">
      <c r="A31" s="217" t="s">
        <v>292</v>
      </c>
      <c r="B31" s="217"/>
      <c r="C31" s="217"/>
      <c r="D31" s="217"/>
      <c r="E31" s="217"/>
      <c r="K31" s="209"/>
      <c r="L31" s="210"/>
      <c r="M31" s="214">
        <v>4</v>
      </c>
      <c r="N31" s="215"/>
      <c r="O31" s="215"/>
      <c r="P31" s="216"/>
      <c r="Q31" s="218" t="s">
        <v>287</v>
      </c>
      <c r="R31" s="205"/>
      <c r="S31" s="213"/>
      <c r="T31" s="208"/>
    </row>
    <row r="32" spans="1:20">
      <c r="B32" s="217"/>
      <c r="C32" s="217"/>
      <c r="D32" s="217"/>
      <c r="E32" s="217"/>
      <c r="K32" s="209"/>
      <c r="L32" s="210"/>
      <c r="M32" s="214">
        <v>3</v>
      </c>
      <c r="N32" s="215"/>
      <c r="O32" s="215"/>
      <c r="P32" s="216"/>
      <c r="Q32" s="218" t="s">
        <v>287</v>
      </c>
      <c r="R32" s="205"/>
      <c r="S32" s="213"/>
      <c r="T32" s="208"/>
    </row>
    <row r="33" spans="1:20">
      <c r="A33" s="217" t="s">
        <v>293</v>
      </c>
      <c r="B33" s="217"/>
      <c r="C33" s="217"/>
      <c r="D33" s="217"/>
      <c r="E33" s="217"/>
      <c r="K33" s="209"/>
      <c r="L33" s="210"/>
      <c r="M33" s="214">
        <v>2</v>
      </c>
      <c r="N33" s="215"/>
      <c r="O33" s="215"/>
      <c r="P33" s="216"/>
      <c r="Q33" s="218" t="s">
        <v>664</v>
      </c>
      <c r="R33" s="205"/>
      <c r="S33" s="213"/>
      <c r="T33" s="208"/>
    </row>
    <row r="34" spans="1:20" ht="14.25" thickBot="1">
      <c r="B34" s="217"/>
      <c r="C34" s="217"/>
      <c r="D34" s="217"/>
      <c r="E34" s="217"/>
      <c r="K34" s="209"/>
      <c r="L34" s="210"/>
      <c r="M34" s="214">
        <v>1</v>
      </c>
      <c r="Q34" s="218" t="s">
        <v>664</v>
      </c>
      <c r="R34" s="205"/>
      <c r="S34" s="213"/>
      <c r="T34" s="208"/>
    </row>
    <row r="35" spans="1:20" ht="14.25" thickBot="1">
      <c r="A35" s="217" t="s">
        <v>294</v>
      </c>
      <c r="K35" s="219"/>
      <c r="L35" s="220"/>
      <c r="N35" s="221"/>
      <c r="O35" s="221"/>
      <c r="Q35" s="203" t="s">
        <v>285</v>
      </c>
      <c r="R35" s="205"/>
      <c r="S35" s="213"/>
      <c r="T35" s="208"/>
    </row>
    <row r="36" spans="1:20">
      <c r="R36" s="205"/>
      <c r="S36" s="213"/>
      <c r="T36" s="208"/>
    </row>
    <row r="37" spans="1:20">
      <c r="A37" s="217" t="s">
        <v>295</v>
      </c>
      <c r="R37" s="205" t="s">
        <v>286</v>
      </c>
      <c r="S37" s="213"/>
      <c r="T37" s="208"/>
    </row>
    <row r="38" spans="1:20">
      <c r="R38" s="205"/>
      <c r="S38" s="213"/>
      <c r="T38" s="208"/>
    </row>
    <row r="39" spans="1:20" ht="14.25">
      <c r="A39" s="222" t="s">
        <v>296</v>
      </c>
      <c r="R39" s="205"/>
      <c r="S39" s="213"/>
      <c r="T39" s="208"/>
    </row>
  </sheetData>
  <phoneticPr fontId="3"/>
  <pageMargins left="0.62992125984251968" right="0.23622047244094491" top="0.74803149606299213" bottom="0.35433070866141736" header="0.31496062992125984" footer="0.31496062992125984"/>
  <pageSetup paperSize="9" scale="9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G73"/>
  <sheetViews>
    <sheetView showGridLines="0" view="pageBreakPreview" zoomScaleNormal="100" zoomScaleSheetLayoutView="100" workbookViewId="0">
      <selection activeCell="G3" sqref="G3"/>
    </sheetView>
  </sheetViews>
  <sheetFormatPr defaultColWidth="9.140625" defaultRowHeight="12"/>
  <cols>
    <col min="1" max="1" width="1.7109375" style="23" customWidth="1"/>
    <col min="2" max="2" width="3.5703125" style="23" bestFit="1" customWidth="1"/>
    <col min="3" max="3" width="2.85546875" style="24" customWidth="1"/>
    <col min="4" max="14" width="2.85546875" style="23" customWidth="1"/>
    <col min="15" max="38" width="2" style="23" customWidth="1"/>
    <col min="39" max="40" width="1.7109375" style="23" customWidth="1"/>
    <col min="41" max="59" width="2.85546875" style="23" customWidth="1"/>
    <col min="60" max="60" width="1.7109375" style="23" customWidth="1"/>
    <col min="61" max="270" width="9.140625" style="23"/>
    <col min="271" max="283" width="2.85546875" style="23" customWidth="1"/>
    <col min="284" max="295" width="2.42578125" style="23" customWidth="1"/>
    <col min="296" max="315" width="2.85546875" style="23" customWidth="1"/>
    <col min="316" max="526" width="9.140625" style="23"/>
    <col min="527" max="539" width="2.85546875" style="23" customWidth="1"/>
    <col min="540" max="551" width="2.42578125" style="23" customWidth="1"/>
    <col min="552" max="571" width="2.85546875" style="23" customWidth="1"/>
    <col min="572" max="782" width="9.140625" style="23"/>
    <col min="783" max="795" width="2.85546875" style="23" customWidth="1"/>
    <col min="796" max="807" width="2.42578125" style="23" customWidth="1"/>
    <col min="808" max="827" width="2.85546875" style="23" customWidth="1"/>
    <col min="828" max="1038" width="9.140625" style="23"/>
    <col min="1039" max="1051" width="2.85546875" style="23" customWidth="1"/>
    <col min="1052" max="1063" width="2.42578125" style="23" customWidth="1"/>
    <col min="1064" max="1083" width="2.85546875" style="23" customWidth="1"/>
    <col min="1084" max="1294" width="9.140625" style="23"/>
    <col min="1295" max="1307" width="2.85546875" style="23" customWidth="1"/>
    <col min="1308" max="1319" width="2.42578125" style="23" customWidth="1"/>
    <col min="1320" max="1339" width="2.85546875" style="23" customWidth="1"/>
    <col min="1340" max="1550" width="9.140625" style="23"/>
    <col min="1551" max="1563" width="2.85546875" style="23" customWidth="1"/>
    <col min="1564" max="1575" width="2.42578125" style="23" customWidth="1"/>
    <col min="1576" max="1595" width="2.85546875" style="23" customWidth="1"/>
    <col min="1596" max="1806" width="9.140625" style="23"/>
    <col min="1807" max="1819" width="2.85546875" style="23" customWidth="1"/>
    <col min="1820" max="1831" width="2.42578125" style="23" customWidth="1"/>
    <col min="1832" max="1851" width="2.85546875" style="23" customWidth="1"/>
    <col min="1852" max="2062" width="9.140625" style="23"/>
    <col min="2063" max="2075" width="2.85546875" style="23" customWidth="1"/>
    <col min="2076" max="2087" width="2.42578125" style="23" customWidth="1"/>
    <col min="2088" max="2107" width="2.85546875" style="23" customWidth="1"/>
    <col min="2108" max="2318" width="9.140625" style="23"/>
    <col min="2319" max="2331" width="2.85546875" style="23" customWidth="1"/>
    <col min="2332" max="2343" width="2.42578125" style="23" customWidth="1"/>
    <col min="2344" max="2363" width="2.85546875" style="23" customWidth="1"/>
    <col min="2364" max="2574" width="9.140625" style="23"/>
    <col min="2575" max="2587" width="2.85546875" style="23" customWidth="1"/>
    <col min="2588" max="2599" width="2.42578125" style="23" customWidth="1"/>
    <col min="2600" max="2619" width="2.85546875" style="23" customWidth="1"/>
    <col min="2620" max="2830" width="9.140625" style="23"/>
    <col min="2831" max="2843" width="2.85546875" style="23" customWidth="1"/>
    <col min="2844" max="2855" width="2.42578125" style="23" customWidth="1"/>
    <col min="2856" max="2875" width="2.85546875" style="23" customWidth="1"/>
    <col min="2876" max="3086" width="9.140625" style="23"/>
    <col min="3087" max="3099" width="2.85546875" style="23" customWidth="1"/>
    <col min="3100" max="3111" width="2.42578125" style="23" customWidth="1"/>
    <col min="3112" max="3131" width="2.85546875" style="23" customWidth="1"/>
    <col min="3132" max="3342" width="9.140625" style="23"/>
    <col min="3343" max="3355" width="2.85546875" style="23" customWidth="1"/>
    <col min="3356" max="3367" width="2.42578125" style="23" customWidth="1"/>
    <col min="3368" max="3387" width="2.85546875" style="23" customWidth="1"/>
    <col min="3388" max="3598" width="9.140625" style="23"/>
    <col min="3599" max="3611" width="2.85546875" style="23" customWidth="1"/>
    <col min="3612" max="3623" width="2.42578125" style="23" customWidth="1"/>
    <col min="3624" max="3643" width="2.85546875" style="23" customWidth="1"/>
    <col min="3644" max="3854" width="9.140625" style="23"/>
    <col min="3855" max="3867" width="2.85546875" style="23" customWidth="1"/>
    <col min="3868" max="3879" width="2.42578125" style="23" customWidth="1"/>
    <col min="3880" max="3899" width="2.85546875" style="23" customWidth="1"/>
    <col min="3900" max="4110" width="9.140625" style="23"/>
    <col min="4111" max="4123" width="2.85546875" style="23" customWidth="1"/>
    <col min="4124" max="4135" width="2.42578125" style="23" customWidth="1"/>
    <col min="4136" max="4155" width="2.85546875" style="23" customWidth="1"/>
    <col min="4156" max="4366" width="9.140625" style="23"/>
    <col min="4367" max="4379" width="2.85546875" style="23" customWidth="1"/>
    <col min="4380" max="4391" width="2.42578125" style="23" customWidth="1"/>
    <col min="4392" max="4411" width="2.85546875" style="23" customWidth="1"/>
    <col min="4412" max="4622" width="9.140625" style="23"/>
    <col min="4623" max="4635" width="2.85546875" style="23" customWidth="1"/>
    <col min="4636" max="4647" width="2.42578125" style="23" customWidth="1"/>
    <col min="4648" max="4667" width="2.85546875" style="23" customWidth="1"/>
    <col min="4668" max="4878" width="9.140625" style="23"/>
    <col min="4879" max="4891" width="2.85546875" style="23" customWidth="1"/>
    <col min="4892" max="4903" width="2.42578125" style="23" customWidth="1"/>
    <col min="4904" max="4923" width="2.85546875" style="23" customWidth="1"/>
    <col min="4924" max="5134" width="9.140625" style="23"/>
    <col min="5135" max="5147" width="2.85546875" style="23" customWidth="1"/>
    <col min="5148" max="5159" width="2.42578125" style="23" customWidth="1"/>
    <col min="5160" max="5179" width="2.85546875" style="23" customWidth="1"/>
    <col min="5180" max="5390" width="9.140625" style="23"/>
    <col min="5391" max="5403" width="2.85546875" style="23" customWidth="1"/>
    <col min="5404" max="5415" width="2.42578125" style="23" customWidth="1"/>
    <col min="5416" max="5435" width="2.85546875" style="23" customWidth="1"/>
    <col min="5436" max="5646" width="9.140625" style="23"/>
    <col min="5647" max="5659" width="2.85546875" style="23" customWidth="1"/>
    <col min="5660" max="5671" width="2.42578125" style="23" customWidth="1"/>
    <col min="5672" max="5691" width="2.85546875" style="23" customWidth="1"/>
    <col min="5692" max="5902" width="9.140625" style="23"/>
    <col min="5903" max="5915" width="2.85546875" style="23" customWidth="1"/>
    <col min="5916" max="5927" width="2.42578125" style="23" customWidth="1"/>
    <col min="5928" max="5947" width="2.85546875" style="23" customWidth="1"/>
    <col min="5948" max="6158" width="9.140625" style="23"/>
    <col min="6159" max="6171" width="2.85546875" style="23" customWidth="1"/>
    <col min="6172" max="6183" width="2.42578125" style="23" customWidth="1"/>
    <col min="6184" max="6203" width="2.85546875" style="23" customWidth="1"/>
    <col min="6204" max="6414" width="9.140625" style="23"/>
    <col min="6415" max="6427" width="2.85546875" style="23" customWidth="1"/>
    <col min="6428" max="6439" width="2.42578125" style="23" customWidth="1"/>
    <col min="6440" max="6459" width="2.85546875" style="23" customWidth="1"/>
    <col min="6460" max="6670" width="9.140625" style="23"/>
    <col min="6671" max="6683" width="2.85546875" style="23" customWidth="1"/>
    <col min="6684" max="6695" width="2.42578125" style="23" customWidth="1"/>
    <col min="6696" max="6715" width="2.85546875" style="23" customWidth="1"/>
    <col min="6716" max="6926" width="9.140625" style="23"/>
    <col min="6927" max="6939" width="2.85546875" style="23" customWidth="1"/>
    <col min="6940" max="6951" width="2.42578125" style="23" customWidth="1"/>
    <col min="6952" max="6971" width="2.85546875" style="23" customWidth="1"/>
    <col min="6972" max="7182" width="9.140625" style="23"/>
    <col min="7183" max="7195" width="2.85546875" style="23" customWidth="1"/>
    <col min="7196" max="7207" width="2.42578125" style="23" customWidth="1"/>
    <col min="7208" max="7227" width="2.85546875" style="23" customWidth="1"/>
    <col min="7228" max="7438" width="9.140625" style="23"/>
    <col min="7439" max="7451" width="2.85546875" style="23" customWidth="1"/>
    <col min="7452" max="7463" width="2.42578125" style="23" customWidth="1"/>
    <col min="7464" max="7483" width="2.85546875" style="23" customWidth="1"/>
    <col min="7484" max="7694" width="9.140625" style="23"/>
    <col min="7695" max="7707" width="2.85546875" style="23" customWidth="1"/>
    <col min="7708" max="7719" width="2.42578125" style="23" customWidth="1"/>
    <col min="7720" max="7739" width="2.85546875" style="23" customWidth="1"/>
    <col min="7740" max="7950" width="9.140625" style="23"/>
    <col min="7951" max="7963" width="2.85546875" style="23" customWidth="1"/>
    <col min="7964" max="7975" width="2.42578125" style="23" customWidth="1"/>
    <col min="7976" max="7995" width="2.85546875" style="23" customWidth="1"/>
    <col min="7996" max="8206" width="9.140625" style="23"/>
    <col min="8207" max="8219" width="2.85546875" style="23" customWidth="1"/>
    <col min="8220" max="8231" width="2.42578125" style="23" customWidth="1"/>
    <col min="8232" max="8251" width="2.85546875" style="23" customWidth="1"/>
    <col min="8252" max="8462" width="9.140625" style="23"/>
    <col min="8463" max="8475" width="2.85546875" style="23" customWidth="1"/>
    <col min="8476" max="8487" width="2.42578125" style="23" customWidth="1"/>
    <col min="8488" max="8507" width="2.85546875" style="23" customWidth="1"/>
    <col min="8508" max="8718" width="9.140625" style="23"/>
    <col min="8719" max="8731" width="2.85546875" style="23" customWidth="1"/>
    <col min="8732" max="8743" width="2.42578125" style="23" customWidth="1"/>
    <col min="8744" max="8763" width="2.85546875" style="23" customWidth="1"/>
    <col min="8764" max="8974" width="9.140625" style="23"/>
    <col min="8975" max="8987" width="2.85546875" style="23" customWidth="1"/>
    <col min="8988" max="8999" width="2.42578125" style="23" customWidth="1"/>
    <col min="9000" max="9019" width="2.85546875" style="23" customWidth="1"/>
    <col min="9020" max="9230" width="9.140625" style="23"/>
    <col min="9231" max="9243" width="2.85546875" style="23" customWidth="1"/>
    <col min="9244" max="9255" width="2.42578125" style="23" customWidth="1"/>
    <col min="9256" max="9275" width="2.85546875" style="23" customWidth="1"/>
    <col min="9276" max="9486" width="9.140625" style="23"/>
    <col min="9487" max="9499" width="2.85546875" style="23" customWidth="1"/>
    <col min="9500" max="9511" width="2.42578125" style="23" customWidth="1"/>
    <col min="9512" max="9531" width="2.85546875" style="23" customWidth="1"/>
    <col min="9532" max="9742" width="9.140625" style="23"/>
    <col min="9743" max="9755" width="2.85546875" style="23" customWidth="1"/>
    <col min="9756" max="9767" width="2.42578125" style="23" customWidth="1"/>
    <col min="9768" max="9787" width="2.85546875" style="23" customWidth="1"/>
    <col min="9788" max="9998" width="9.140625" style="23"/>
    <col min="9999" max="10011" width="2.85546875" style="23" customWidth="1"/>
    <col min="10012" max="10023" width="2.42578125" style="23" customWidth="1"/>
    <col min="10024" max="10043" width="2.85546875" style="23" customWidth="1"/>
    <col min="10044" max="10254" width="9.140625" style="23"/>
    <col min="10255" max="10267" width="2.85546875" style="23" customWidth="1"/>
    <col min="10268" max="10279" width="2.42578125" style="23" customWidth="1"/>
    <col min="10280" max="10299" width="2.85546875" style="23" customWidth="1"/>
    <col min="10300" max="10510" width="9.140625" style="23"/>
    <col min="10511" max="10523" width="2.85546875" style="23" customWidth="1"/>
    <col min="10524" max="10535" width="2.42578125" style="23" customWidth="1"/>
    <col min="10536" max="10555" width="2.85546875" style="23" customWidth="1"/>
    <col min="10556" max="10766" width="9.140625" style="23"/>
    <col min="10767" max="10779" width="2.85546875" style="23" customWidth="1"/>
    <col min="10780" max="10791" width="2.42578125" style="23" customWidth="1"/>
    <col min="10792" max="10811" width="2.85546875" style="23" customWidth="1"/>
    <col min="10812" max="11022" width="9.140625" style="23"/>
    <col min="11023" max="11035" width="2.85546875" style="23" customWidth="1"/>
    <col min="11036" max="11047" width="2.42578125" style="23" customWidth="1"/>
    <col min="11048" max="11067" width="2.85546875" style="23" customWidth="1"/>
    <col min="11068" max="11278" width="9.140625" style="23"/>
    <col min="11279" max="11291" width="2.85546875" style="23" customWidth="1"/>
    <col min="11292" max="11303" width="2.42578125" style="23" customWidth="1"/>
    <col min="11304" max="11323" width="2.85546875" style="23" customWidth="1"/>
    <col min="11324" max="11534" width="9.140625" style="23"/>
    <col min="11535" max="11547" width="2.85546875" style="23" customWidth="1"/>
    <col min="11548" max="11559" width="2.42578125" style="23" customWidth="1"/>
    <col min="11560" max="11579" width="2.85546875" style="23" customWidth="1"/>
    <col min="11580" max="11790" width="9.140625" style="23"/>
    <col min="11791" max="11803" width="2.85546875" style="23" customWidth="1"/>
    <col min="11804" max="11815" width="2.42578125" style="23" customWidth="1"/>
    <col min="11816" max="11835" width="2.85546875" style="23" customWidth="1"/>
    <col min="11836" max="12046" width="9.140625" style="23"/>
    <col min="12047" max="12059" width="2.85546875" style="23" customWidth="1"/>
    <col min="12060" max="12071" width="2.42578125" style="23" customWidth="1"/>
    <col min="12072" max="12091" width="2.85546875" style="23" customWidth="1"/>
    <col min="12092" max="12302" width="9.140625" style="23"/>
    <col min="12303" max="12315" width="2.85546875" style="23" customWidth="1"/>
    <col min="12316" max="12327" width="2.42578125" style="23" customWidth="1"/>
    <col min="12328" max="12347" width="2.85546875" style="23" customWidth="1"/>
    <col min="12348" max="12558" width="9.140625" style="23"/>
    <col min="12559" max="12571" width="2.85546875" style="23" customWidth="1"/>
    <col min="12572" max="12583" width="2.42578125" style="23" customWidth="1"/>
    <col min="12584" max="12603" width="2.85546875" style="23" customWidth="1"/>
    <col min="12604" max="12814" width="9.140625" style="23"/>
    <col min="12815" max="12827" width="2.85546875" style="23" customWidth="1"/>
    <col min="12828" max="12839" width="2.42578125" style="23" customWidth="1"/>
    <col min="12840" max="12859" width="2.85546875" style="23" customWidth="1"/>
    <col min="12860" max="13070" width="9.140625" style="23"/>
    <col min="13071" max="13083" width="2.85546875" style="23" customWidth="1"/>
    <col min="13084" max="13095" width="2.42578125" style="23" customWidth="1"/>
    <col min="13096" max="13115" width="2.85546875" style="23" customWidth="1"/>
    <col min="13116" max="13326" width="9.140625" style="23"/>
    <col min="13327" max="13339" width="2.85546875" style="23" customWidth="1"/>
    <col min="13340" max="13351" width="2.42578125" style="23" customWidth="1"/>
    <col min="13352" max="13371" width="2.85546875" style="23" customWidth="1"/>
    <col min="13372" max="13582" width="9.140625" style="23"/>
    <col min="13583" max="13595" width="2.85546875" style="23" customWidth="1"/>
    <col min="13596" max="13607" width="2.42578125" style="23" customWidth="1"/>
    <col min="13608" max="13627" width="2.85546875" style="23" customWidth="1"/>
    <col min="13628" max="13838" width="9.140625" style="23"/>
    <col min="13839" max="13851" width="2.85546875" style="23" customWidth="1"/>
    <col min="13852" max="13863" width="2.42578125" style="23" customWidth="1"/>
    <col min="13864" max="13883" width="2.85546875" style="23" customWidth="1"/>
    <col min="13884" max="14094" width="9.140625" style="23"/>
    <col min="14095" max="14107" width="2.85546875" style="23" customWidth="1"/>
    <col min="14108" max="14119" width="2.42578125" style="23" customWidth="1"/>
    <col min="14120" max="14139" width="2.85546875" style="23" customWidth="1"/>
    <col min="14140" max="14350" width="9.140625" style="23"/>
    <col min="14351" max="14363" width="2.85546875" style="23" customWidth="1"/>
    <col min="14364" max="14375" width="2.42578125" style="23" customWidth="1"/>
    <col min="14376" max="14395" width="2.85546875" style="23" customWidth="1"/>
    <col min="14396" max="14606" width="9.140625" style="23"/>
    <col min="14607" max="14619" width="2.85546875" style="23" customWidth="1"/>
    <col min="14620" max="14631" width="2.42578125" style="23" customWidth="1"/>
    <col min="14632" max="14651" width="2.85546875" style="23" customWidth="1"/>
    <col min="14652" max="14862" width="9.140625" style="23"/>
    <col min="14863" max="14875" width="2.85546875" style="23" customWidth="1"/>
    <col min="14876" max="14887" width="2.42578125" style="23" customWidth="1"/>
    <col min="14888" max="14907" width="2.85546875" style="23" customWidth="1"/>
    <col min="14908" max="15118" width="9.140625" style="23"/>
    <col min="15119" max="15131" width="2.85546875" style="23" customWidth="1"/>
    <col min="15132" max="15143" width="2.42578125" style="23" customWidth="1"/>
    <col min="15144" max="15163" width="2.85546875" style="23" customWidth="1"/>
    <col min="15164" max="15374" width="9.140625" style="23"/>
    <col min="15375" max="15387" width="2.85546875" style="23" customWidth="1"/>
    <col min="15388" max="15399" width="2.42578125" style="23" customWidth="1"/>
    <col min="15400" max="15419" width="2.85546875" style="23" customWidth="1"/>
    <col min="15420" max="15630" width="9.140625" style="23"/>
    <col min="15631" max="15643" width="2.85546875" style="23" customWidth="1"/>
    <col min="15644" max="15655" width="2.42578125" style="23" customWidth="1"/>
    <col min="15656" max="15675" width="2.85546875" style="23" customWidth="1"/>
    <col min="15676" max="15886" width="9.140625" style="23"/>
    <col min="15887" max="15899" width="2.85546875" style="23" customWidth="1"/>
    <col min="15900" max="15911" width="2.42578125" style="23" customWidth="1"/>
    <col min="15912" max="15931" width="2.85546875" style="23" customWidth="1"/>
    <col min="15932" max="16142" width="9.140625" style="23"/>
    <col min="16143" max="16155" width="2.85546875" style="23" customWidth="1"/>
    <col min="16156" max="16167" width="2.42578125" style="23" customWidth="1"/>
    <col min="16168" max="16187" width="2.85546875" style="23" customWidth="1"/>
    <col min="16188" max="16384" width="9.140625" style="23"/>
  </cols>
  <sheetData>
    <row r="1" spans="2:59">
      <c r="C1" s="137"/>
      <c r="D1" s="137"/>
      <c r="E1" s="137"/>
      <c r="F1" s="137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</row>
    <row r="2" spans="2:59" ht="24" customHeight="1">
      <c r="B2" s="909" t="s">
        <v>86</v>
      </c>
      <c r="C2" s="910"/>
      <c r="D2" s="910"/>
      <c r="E2" s="910"/>
      <c r="F2" s="911"/>
      <c r="G2" s="897" t="s">
        <v>318</v>
      </c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9"/>
    </row>
    <row r="3" spans="2:59"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</row>
    <row r="4" spans="2:59" ht="24" customHeight="1">
      <c r="B4" s="909" t="s">
        <v>87</v>
      </c>
      <c r="C4" s="910"/>
      <c r="D4" s="910"/>
      <c r="E4" s="910"/>
      <c r="F4" s="911"/>
      <c r="G4" s="900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1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2"/>
    </row>
    <row r="5" spans="2:59" ht="12.75" thickBot="1"/>
    <row r="6" spans="2:59" ht="16.5" customHeight="1">
      <c r="B6" s="945" t="s">
        <v>217</v>
      </c>
      <c r="C6" s="948" t="s">
        <v>88</v>
      </c>
      <c r="D6" s="892"/>
      <c r="E6" s="893" t="s">
        <v>218</v>
      </c>
      <c r="F6" s="894"/>
      <c r="G6" s="894"/>
      <c r="H6" s="894"/>
      <c r="I6" s="894"/>
      <c r="J6" s="894"/>
      <c r="K6" s="894"/>
      <c r="L6" s="895"/>
      <c r="M6" s="896" t="s">
        <v>89</v>
      </c>
      <c r="N6" s="891"/>
      <c r="O6" s="133" t="s">
        <v>175</v>
      </c>
      <c r="P6" s="134"/>
      <c r="Q6" s="134"/>
      <c r="R6" s="134"/>
      <c r="S6" s="134"/>
      <c r="T6" s="134"/>
      <c r="U6" s="134"/>
      <c r="V6" s="134"/>
      <c r="W6" s="135"/>
      <c r="X6" s="135"/>
      <c r="Y6" s="135"/>
      <c r="Z6" s="135"/>
      <c r="AA6" s="133" t="s">
        <v>176</v>
      </c>
      <c r="AB6" s="134"/>
      <c r="AC6" s="134"/>
      <c r="AD6" s="134"/>
      <c r="AE6" s="134"/>
      <c r="AF6" s="134"/>
      <c r="AG6" s="134"/>
      <c r="AH6" s="134"/>
      <c r="AI6" s="135"/>
      <c r="AJ6" s="135"/>
      <c r="AK6" s="135"/>
      <c r="AL6" s="136"/>
      <c r="AM6" s="26"/>
    </row>
    <row r="7" spans="2:59">
      <c r="B7" s="946"/>
      <c r="C7" s="853"/>
      <c r="D7" s="836"/>
      <c r="E7" s="950" t="s">
        <v>90</v>
      </c>
      <c r="F7" s="951"/>
      <c r="G7" s="951"/>
      <c r="H7" s="951"/>
      <c r="I7" s="951"/>
      <c r="J7" s="951"/>
      <c r="K7" s="951"/>
      <c r="L7" s="952"/>
      <c r="M7" s="842"/>
      <c r="N7" s="835"/>
      <c r="O7" s="903" t="s">
        <v>91</v>
      </c>
      <c r="P7" s="904"/>
      <c r="Q7" s="904"/>
      <c r="R7" s="905"/>
      <c r="S7" s="905" t="s">
        <v>92</v>
      </c>
      <c r="T7" s="906"/>
      <c r="U7" s="906"/>
      <c r="V7" s="906"/>
      <c r="W7" s="905" t="s">
        <v>105</v>
      </c>
      <c r="X7" s="904"/>
      <c r="Y7" s="907"/>
      <c r="Z7" s="906"/>
      <c r="AA7" s="903" t="s">
        <v>91</v>
      </c>
      <c r="AB7" s="904"/>
      <c r="AC7" s="904"/>
      <c r="AD7" s="905"/>
      <c r="AE7" s="905" t="s">
        <v>92</v>
      </c>
      <c r="AF7" s="906"/>
      <c r="AG7" s="906"/>
      <c r="AH7" s="906"/>
      <c r="AI7" s="905" t="s">
        <v>105</v>
      </c>
      <c r="AJ7" s="904"/>
      <c r="AK7" s="904"/>
      <c r="AL7" s="908"/>
      <c r="AM7" s="126"/>
    </row>
    <row r="8" spans="2:59" ht="12.75" thickBot="1">
      <c r="B8" s="947"/>
      <c r="C8" s="949"/>
      <c r="D8" s="860"/>
      <c r="E8" s="866"/>
      <c r="F8" s="859"/>
      <c r="G8" s="859"/>
      <c r="H8" s="859"/>
      <c r="I8" s="859"/>
      <c r="J8" s="859"/>
      <c r="K8" s="859"/>
      <c r="L8" s="860"/>
      <c r="M8" s="866"/>
      <c r="N8" s="859"/>
      <c r="O8" s="916" t="s">
        <v>220</v>
      </c>
      <c r="P8" s="912"/>
      <c r="Q8" s="912" t="s">
        <v>219</v>
      </c>
      <c r="R8" s="913"/>
      <c r="S8" s="914" t="s">
        <v>220</v>
      </c>
      <c r="T8" s="912"/>
      <c r="U8" s="912" t="s">
        <v>219</v>
      </c>
      <c r="V8" s="913"/>
      <c r="W8" s="914" t="s">
        <v>220</v>
      </c>
      <c r="X8" s="912"/>
      <c r="Y8" s="912" t="s">
        <v>219</v>
      </c>
      <c r="Z8" s="915"/>
      <c r="AA8" s="916" t="s">
        <v>220</v>
      </c>
      <c r="AB8" s="912"/>
      <c r="AC8" s="912" t="s">
        <v>219</v>
      </c>
      <c r="AD8" s="913"/>
      <c r="AE8" s="914" t="s">
        <v>220</v>
      </c>
      <c r="AF8" s="912"/>
      <c r="AG8" s="912" t="s">
        <v>219</v>
      </c>
      <c r="AH8" s="913"/>
      <c r="AI8" s="914" t="s">
        <v>220</v>
      </c>
      <c r="AJ8" s="912"/>
      <c r="AK8" s="912" t="s">
        <v>219</v>
      </c>
      <c r="AL8" s="915"/>
      <c r="AM8" s="126"/>
    </row>
    <row r="9" spans="2:59" ht="16.5" customHeight="1" thickBot="1">
      <c r="B9" s="938">
        <v>1</v>
      </c>
      <c r="C9" s="891"/>
      <c r="D9" s="892"/>
      <c r="E9" s="893"/>
      <c r="F9" s="894"/>
      <c r="G9" s="894"/>
      <c r="H9" s="894"/>
      <c r="I9" s="894"/>
      <c r="J9" s="894"/>
      <c r="K9" s="894"/>
      <c r="L9" s="895"/>
      <c r="M9" s="896"/>
      <c r="N9" s="891"/>
      <c r="O9" s="943"/>
      <c r="P9" s="939"/>
      <c r="Q9" s="939"/>
      <c r="R9" s="940"/>
      <c r="S9" s="941"/>
      <c r="T9" s="939"/>
      <c r="U9" s="939"/>
      <c r="V9" s="940"/>
      <c r="W9" s="941"/>
      <c r="X9" s="939"/>
      <c r="Y9" s="939"/>
      <c r="Z9" s="942"/>
      <c r="AA9" s="943"/>
      <c r="AB9" s="939"/>
      <c r="AC9" s="939"/>
      <c r="AD9" s="940"/>
      <c r="AE9" s="941"/>
      <c r="AF9" s="939"/>
      <c r="AG9" s="939"/>
      <c r="AH9" s="940"/>
      <c r="AI9" s="941"/>
      <c r="AJ9" s="939"/>
      <c r="AK9" s="939"/>
      <c r="AL9" s="942"/>
      <c r="AM9" s="853"/>
      <c r="AO9" s="27" t="s">
        <v>215</v>
      </c>
    </row>
    <row r="10" spans="2:59" ht="16.5" customHeight="1">
      <c r="B10" s="933"/>
      <c r="C10" s="837"/>
      <c r="D10" s="838"/>
      <c r="E10" s="846"/>
      <c r="F10" s="847"/>
      <c r="G10" s="847"/>
      <c r="H10" s="847"/>
      <c r="I10" s="847"/>
      <c r="J10" s="847"/>
      <c r="K10" s="847"/>
      <c r="L10" s="848"/>
      <c r="M10" s="844"/>
      <c r="N10" s="837"/>
      <c r="O10" s="888"/>
      <c r="P10" s="883"/>
      <c r="Q10" s="883"/>
      <c r="R10" s="884"/>
      <c r="S10" s="886"/>
      <c r="T10" s="883"/>
      <c r="U10" s="883"/>
      <c r="V10" s="884"/>
      <c r="W10" s="886"/>
      <c r="X10" s="883"/>
      <c r="Y10" s="883"/>
      <c r="Z10" s="890"/>
      <c r="AA10" s="888"/>
      <c r="AB10" s="883"/>
      <c r="AC10" s="883"/>
      <c r="AD10" s="884"/>
      <c r="AE10" s="886"/>
      <c r="AF10" s="883"/>
      <c r="AG10" s="883"/>
      <c r="AH10" s="884"/>
      <c r="AI10" s="886"/>
      <c r="AJ10" s="883"/>
      <c r="AK10" s="883"/>
      <c r="AL10" s="890"/>
      <c r="AM10" s="853"/>
      <c r="AO10" s="954" t="s">
        <v>175</v>
      </c>
      <c r="AP10" s="955"/>
      <c r="AQ10" s="896" t="s">
        <v>100</v>
      </c>
      <c r="AR10" s="891"/>
      <c r="AS10" s="891"/>
      <c r="AT10" s="892"/>
      <c r="AU10" s="896"/>
      <c r="AV10" s="891"/>
      <c r="AW10" s="891"/>
      <c r="AX10" s="891"/>
      <c r="AY10" s="891"/>
      <c r="AZ10" s="891"/>
      <c r="BA10" s="891"/>
      <c r="BB10" s="891"/>
      <c r="BC10" s="891"/>
      <c r="BD10" s="891"/>
      <c r="BE10" s="891"/>
      <c r="BF10" s="891"/>
      <c r="BG10" s="960"/>
    </row>
    <row r="11" spans="2:59" ht="16.5" customHeight="1">
      <c r="B11" s="933">
        <v>2</v>
      </c>
      <c r="C11" s="835"/>
      <c r="D11" s="836"/>
      <c r="E11" s="839"/>
      <c r="F11" s="840"/>
      <c r="G11" s="840"/>
      <c r="H11" s="840"/>
      <c r="I11" s="840"/>
      <c r="J11" s="840"/>
      <c r="K11" s="840"/>
      <c r="L11" s="841"/>
      <c r="M11" s="842"/>
      <c r="N11" s="843"/>
      <c r="O11" s="887"/>
      <c r="P11" s="881"/>
      <c r="Q11" s="881"/>
      <c r="R11" s="882"/>
      <c r="S11" s="885"/>
      <c r="T11" s="881"/>
      <c r="U11" s="881"/>
      <c r="V11" s="882"/>
      <c r="W11" s="885"/>
      <c r="X11" s="881"/>
      <c r="Y11" s="881"/>
      <c r="Z11" s="889"/>
      <c r="AA11" s="887"/>
      <c r="AB11" s="881"/>
      <c r="AC11" s="881"/>
      <c r="AD11" s="882"/>
      <c r="AE11" s="885"/>
      <c r="AF11" s="881"/>
      <c r="AG11" s="881"/>
      <c r="AH11" s="882"/>
      <c r="AI11" s="885"/>
      <c r="AJ11" s="881"/>
      <c r="AK11" s="881"/>
      <c r="AL11" s="889"/>
      <c r="AM11" s="853"/>
      <c r="AO11" s="956"/>
      <c r="AP11" s="957"/>
      <c r="AQ11" s="844"/>
      <c r="AR11" s="837"/>
      <c r="AS11" s="837"/>
      <c r="AT11" s="838"/>
      <c r="AU11" s="844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45"/>
    </row>
    <row r="12" spans="2:59" ht="16.5" customHeight="1">
      <c r="B12" s="933"/>
      <c r="C12" s="837"/>
      <c r="D12" s="838"/>
      <c r="E12" s="846"/>
      <c r="F12" s="847"/>
      <c r="G12" s="847"/>
      <c r="H12" s="847"/>
      <c r="I12" s="847"/>
      <c r="J12" s="847"/>
      <c r="K12" s="847"/>
      <c r="L12" s="848"/>
      <c r="M12" s="844"/>
      <c r="N12" s="845"/>
      <c r="O12" s="888"/>
      <c r="P12" s="883"/>
      <c r="Q12" s="883"/>
      <c r="R12" s="884"/>
      <c r="S12" s="886"/>
      <c r="T12" s="883"/>
      <c r="U12" s="883"/>
      <c r="V12" s="884"/>
      <c r="W12" s="886"/>
      <c r="X12" s="883"/>
      <c r="Y12" s="883"/>
      <c r="Z12" s="890"/>
      <c r="AA12" s="888"/>
      <c r="AB12" s="883"/>
      <c r="AC12" s="883"/>
      <c r="AD12" s="884"/>
      <c r="AE12" s="886"/>
      <c r="AF12" s="883"/>
      <c r="AG12" s="883"/>
      <c r="AH12" s="884"/>
      <c r="AI12" s="886"/>
      <c r="AJ12" s="883"/>
      <c r="AK12" s="883"/>
      <c r="AL12" s="890"/>
      <c r="AM12" s="853"/>
      <c r="AO12" s="956"/>
      <c r="AP12" s="957"/>
      <c r="AQ12" s="849" t="s">
        <v>101</v>
      </c>
      <c r="AR12" s="849"/>
      <c r="AS12" s="849"/>
      <c r="AT12" s="849"/>
      <c r="AU12" s="849"/>
      <c r="AV12" s="849"/>
      <c r="AW12" s="849"/>
      <c r="AX12" s="849"/>
      <c r="AY12" s="849"/>
      <c r="AZ12" s="849"/>
      <c r="BA12" s="849"/>
      <c r="BB12" s="849"/>
      <c r="BC12" s="849"/>
      <c r="BD12" s="849"/>
      <c r="BE12" s="849"/>
      <c r="BF12" s="849"/>
      <c r="BG12" s="851"/>
    </row>
    <row r="13" spans="2:59" ht="16.5" customHeight="1" thickBot="1">
      <c r="B13" s="933">
        <v>3</v>
      </c>
      <c r="C13" s="835"/>
      <c r="D13" s="836"/>
      <c r="E13" s="839"/>
      <c r="F13" s="840"/>
      <c r="G13" s="840"/>
      <c r="H13" s="840"/>
      <c r="I13" s="840"/>
      <c r="J13" s="840"/>
      <c r="K13" s="840"/>
      <c r="L13" s="841"/>
      <c r="M13" s="842"/>
      <c r="N13" s="843"/>
      <c r="O13" s="887"/>
      <c r="P13" s="881"/>
      <c r="Q13" s="881"/>
      <c r="R13" s="882"/>
      <c r="S13" s="885"/>
      <c r="T13" s="881"/>
      <c r="U13" s="881"/>
      <c r="V13" s="882"/>
      <c r="W13" s="885"/>
      <c r="X13" s="881"/>
      <c r="Y13" s="881"/>
      <c r="Z13" s="889"/>
      <c r="AA13" s="887"/>
      <c r="AB13" s="881"/>
      <c r="AC13" s="881"/>
      <c r="AD13" s="882"/>
      <c r="AE13" s="885"/>
      <c r="AF13" s="881"/>
      <c r="AG13" s="881"/>
      <c r="AH13" s="882"/>
      <c r="AI13" s="885"/>
      <c r="AJ13" s="881"/>
      <c r="AK13" s="881"/>
      <c r="AL13" s="889"/>
      <c r="AM13" s="853"/>
      <c r="AO13" s="958"/>
      <c r="AP13" s="959"/>
      <c r="AQ13" s="850"/>
      <c r="AR13" s="850"/>
      <c r="AS13" s="850"/>
      <c r="AT13" s="850"/>
      <c r="AU13" s="850"/>
      <c r="AV13" s="850"/>
      <c r="AW13" s="850"/>
      <c r="AX13" s="850"/>
      <c r="AY13" s="850"/>
      <c r="AZ13" s="850"/>
      <c r="BA13" s="850"/>
      <c r="BB13" s="850"/>
      <c r="BC13" s="850"/>
      <c r="BD13" s="850"/>
      <c r="BE13" s="850"/>
      <c r="BF13" s="850"/>
      <c r="BG13" s="852"/>
    </row>
    <row r="14" spans="2:59" ht="16.5" customHeight="1">
      <c r="B14" s="933"/>
      <c r="C14" s="837"/>
      <c r="D14" s="838"/>
      <c r="E14" s="846"/>
      <c r="F14" s="847"/>
      <c r="G14" s="847"/>
      <c r="H14" s="847"/>
      <c r="I14" s="847"/>
      <c r="J14" s="847"/>
      <c r="K14" s="847"/>
      <c r="L14" s="848"/>
      <c r="M14" s="844"/>
      <c r="N14" s="845"/>
      <c r="O14" s="888"/>
      <c r="P14" s="883"/>
      <c r="Q14" s="883"/>
      <c r="R14" s="884"/>
      <c r="S14" s="886"/>
      <c r="T14" s="883"/>
      <c r="U14" s="883"/>
      <c r="V14" s="884"/>
      <c r="W14" s="886"/>
      <c r="X14" s="883"/>
      <c r="Y14" s="883"/>
      <c r="Z14" s="890"/>
      <c r="AA14" s="888"/>
      <c r="AB14" s="883"/>
      <c r="AC14" s="883"/>
      <c r="AD14" s="884"/>
      <c r="AE14" s="886"/>
      <c r="AF14" s="883"/>
      <c r="AG14" s="883"/>
      <c r="AH14" s="884"/>
      <c r="AI14" s="886"/>
      <c r="AJ14" s="883"/>
      <c r="AK14" s="883"/>
      <c r="AL14" s="890"/>
      <c r="AM14" s="853"/>
      <c r="AO14" s="921" t="s">
        <v>214</v>
      </c>
      <c r="AP14" s="922"/>
      <c r="AQ14" s="879" t="s">
        <v>100</v>
      </c>
      <c r="AR14" s="879"/>
      <c r="AS14" s="879"/>
      <c r="AT14" s="879"/>
      <c r="AU14" s="879"/>
      <c r="AV14" s="879"/>
      <c r="AW14" s="879"/>
      <c r="AX14" s="879"/>
      <c r="AY14" s="879"/>
      <c r="AZ14" s="879"/>
      <c r="BA14" s="879"/>
      <c r="BB14" s="879"/>
      <c r="BC14" s="879"/>
      <c r="BD14" s="879"/>
      <c r="BE14" s="879"/>
      <c r="BF14" s="879"/>
      <c r="BG14" s="880"/>
    </row>
    <row r="15" spans="2:59" ht="16.5" customHeight="1">
      <c r="B15" s="933">
        <v>4</v>
      </c>
      <c r="C15" s="835"/>
      <c r="D15" s="836"/>
      <c r="E15" s="839"/>
      <c r="F15" s="840"/>
      <c r="G15" s="840"/>
      <c r="H15" s="840"/>
      <c r="I15" s="840"/>
      <c r="J15" s="840"/>
      <c r="K15" s="840"/>
      <c r="L15" s="841"/>
      <c r="M15" s="842"/>
      <c r="N15" s="843"/>
      <c r="O15" s="887"/>
      <c r="P15" s="881"/>
      <c r="Q15" s="881"/>
      <c r="R15" s="882"/>
      <c r="S15" s="885"/>
      <c r="T15" s="881"/>
      <c r="U15" s="881"/>
      <c r="V15" s="882"/>
      <c r="W15" s="885"/>
      <c r="X15" s="881"/>
      <c r="Y15" s="881"/>
      <c r="Z15" s="889"/>
      <c r="AA15" s="887"/>
      <c r="AB15" s="881"/>
      <c r="AC15" s="881"/>
      <c r="AD15" s="882"/>
      <c r="AE15" s="885"/>
      <c r="AF15" s="881"/>
      <c r="AG15" s="881"/>
      <c r="AH15" s="882"/>
      <c r="AI15" s="885"/>
      <c r="AJ15" s="881"/>
      <c r="AK15" s="881"/>
      <c r="AL15" s="889"/>
      <c r="AM15" s="853"/>
      <c r="AO15" s="923"/>
      <c r="AP15" s="924"/>
      <c r="AQ15" s="849"/>
      <c r="AR15" s="849"/>
      <c r="AS15" s="849"/>
      <c r="AT15" s="849"/>
      <c r="AU15" s="849"/>
      <c r="AV15" s="849"/>
      <c r="AW15" s="849"/>
      <c r="AX15" s="849"/>
      <c r="AY15" s="849"/>
      <c r="AZ15" s="849"/>
      <c r="BA15" s="849"/>
      <c r="BB15" s="849"/>
      <c r="BC15" s="849"/>
      <c r="BD15" s="849"/>
      <c r="BE15" s="849"/>
      <c r="BF15" s="849"/>
      <c r="BG15" s="851"/>
    </row>
    <row r="16" spans="2:59" ht="16.5" customHeight="1">
      <c r="B16" s="933"/>
      <c r="C16" s="837"/>
      <c r="D16" s="838"/>
      <c r="E16" s="846"/>
      <c r="F16" s="847"/>
      <c r="G16" s="847"/>
      <c r="H16" s="847"/>
      <c r="I16" s="847"/>
      <c r="J16" s="847"/>
      <c r="K16" s="847"/>
      <c r="L16" s="848"/>
      <c r="M16" s="844"/>
      <c r="N16" s="845"/>
      <c r="O16" s="888"/>
      <c r="P16" s="883"/>
      <c r="Q16" s="883"/>
      <c r="R16" s="884"/>
      <c r="S16" s="886"/>
      <c r="T16" s="883"/>
      <c r="U16" s="883"/>
      <c r="V16" s="884"/>
      <c r="W16" s="886"/>
      <c r="X16" s="883"/>
      <c r="Y16" s="883"/>
      <c r="Z16" s="890"/>
      <c r="AA16" s="888"/>
      <c r="AB16" s="883"/>
      <c r="AC16" s="883"/>
      <c r="AD16" s="884"/>
      <c r="AE16" s="886"/>
      <c r="AF16" s="883"/>
      <c r="AG16" s="883"/>
      <c r="AH16" s="884"/>
      <c r="AI16" s="886"/>
      <c r="AJ16" s="883"/>
      <c r="AK16" s="883"/>
      <c r="AL16" s="890"/>
      <c r="AM16" s="853"/>
      <c r="AO16" s="923"/>
      <c r="AP16" s="924"/>
      <c r="AQ16" s="849" t="s">
        <v>101</v>
      </c>
      <c r="AR16" s="849"/>
      <c r="AS16" s="849"/>
      <c r="AT16" s="849"/>
      <c r="AU16" s="849"/>
      <c r="AV16" s="849"/>
      <c r="AW16" s="849"/>
      <c r="AX16" s="849"/>
      <c r="AY16" s="849"/>
      <c r="AZ16" s="849"/>
      <c r="BA16" s="849"/>
      <c r="BB16" s="849"/>
      <c r="BC16" s="849"/>
      <c r="BD16" s="849"/>
      <c r="BE16" s="849"/>
      <c r="BF16" s="849"/>
      <c r="BG16" s="851"/>
    </row>
    <row r="17" spans="2:59" ht="16.5" customHeight="1" thickBot="1">
      <c r="B17" s="933">
        <v>5</v>
      </c>
      <c r="C17" s="835"/>
      <c r="D17" s="836"/>
      <c r="E17" s="839"/>
      <c r="F17" s="840"/>
      <c r="G17" s="840"/>
      <c r="H17" s="840"/>
      <c r="I17" s="840"/>
      <c r="J17" s="840"/>
      <c r="K17" s="840"/>
      <c r="L17" s="841"/>
      <c r="M17" s="842"/>
      <c r="N17" s="843"/>
      <c r="O17" s="887"/>
      <c r="P17" s="881"/>
      <c r="Q17" s="881"/>
      <c r="R17" s="882"/>
      <c r="S17" s="885"/>
      <c r="T17" s="881"/>
      <c r="U17" s="881"/>
      <c r="V17" s="882"/>
      <c r="W17" s="885"/>
      <c r="X17" s="881"/>
      <c r="Y17" s="881"/>
      <c r="Z17" s="889"/>
      <c r="AA17" s="887"/>
      <c r="AB17" s="881"/>
      <c r="AC17" s="881"/>
      <c r="AD17" s="882"/>
      <c r="AE17" s="885"/>
      <c r="AF17" s="881"/>
      <c r="AG17" s="881"/>
      <c r="AH17" s="882"/>
      <c r="AI17" s="885"/>
      <c r="AJ17" s="881"/>
      <c r="AK17" s="881"/>
      <c r="AL17" s="889"/>
      <c r="AM17" s="853"/>
      <c r="AO17" s="925"/>
      <c r="AP17" s="926"/>
      <c r="AQ17" s="850"/>
      <c r="AR17" s="850"/>
      <c r="AS17" s="850"/>
      <c r="AT17" s="850"/>
      <c r="AU17" s="850"/>
      <c r="AV17" s="850"/>
      <c r="AW17" s="850"/>
      <c r="AX17" s="850"/>
      <c r="AY17" s="850"/>
      <c r="AZ17" s="850"/>
      <c r="BA17" s="850"/>
      <c r="BB17" s="850"/>
      <c r="BC17" s="850"/>
      <c r="BD17" s="850"/>
      <c r="BE17" s="850"/>
      <c r="BF17" s="850"/>
      <c r="BG17" s="852"/>
    </row>
    <row r="18" spans="2:59" ht="16.5" customHeight="1">
      <c r="B18" s="933"/>
      <c r="C18" s="837"/>
      <c r="D18" s="838"/>
      <c r="E18" s="846"/>
      <c r="F18" s="847"/>
      <c r="G18" s="847"/>
      <c r="H18" s="847"/>
      <c r="I18" s="847"/>
      <c r="J18" s="847"/>
      <c r="K18" s="847"/>
      <c r="L18" s="848"/>
      <c r="M18" s="844"/>
      <c r="N18" s="845"/>
      <c r="O18" s="888"/>
      <c r="P18" s="883"/>
      <c r="Q18" s="883"/>
      <c r="R18" s="884"/>
      <c r="S18" s="886"/>
      <c r="T18" s="883"/>
      <c r="U18" s="883"/>
      <c r="V18" s="884"/>
      <c r="W18" s="886"/>
      <c r="X18" s="883"/>
      <c r="Y18" s="883"/>
      <c r="Z18" s="890"/>
      <c r="AA18" s="888"/>
      <c r="AB18" s="883"/>
      <c r="AC18" s="883"/>
      <c r="AD18" s="884"/>
      <c r="AE18" s="886"/>
      <c r="AF18" s="883"/>
      <c r="AG18" s="883"/>
      <c r="AH18" s="884"/>
      <c r="AI18" s="886"/>
      <c r="AJ18" s="883"/>
      <c r="AK18" s="883"/>
      <c r="AL18" s="890"/>
      <c r="AM18" s="853"/>
    </row>
    <row r="19" spans="2:59" ht="16.5" customHeight="1">
      <c r="B19" s="933">
        <v>6</v>
      </c>
      <c r="C19" s="835"/>
      <c r="D19" s="836"/>
      <c r="E19" s="839"/>
      <c r="F19" s="840"/>
      <c r="G19" s="840"/>
      <c r="H19" s="840"/>
      <c r="I19" s="840"/>
      <c r="J19" s="840"/>
      <c r="K19" s="840"/>
      <c r="L19" s="841"/>
      <c r="M19" s="842"/>
      <c r="N19" s="843"/>
      <c r="O19" s="887"/>
      <c r="P19" s="881"/>
      <c r="Q19" s="881"/>
      <c r="R19" s="882"/>
      <c r="S19" s="885"/>
      <c r="T19" s="881"/>
      <c r="U19" s="881"/>
      <c r="V19" s="882"/>
      <c r="W19" s="885"/>
      <c r="X19" s="881"/>
      <c r="Y19" s="881"/>
      <c r="Z19" s="889"/>
      <c r="AA19" s="887"/>
      <c r="AB19" s="881"/>
      <c r="AC19" s="881"/>
      <c r="AD19" s="882"/>
      <c r="AE19" s="885"/>
      <c r="AF19" s="881"/>
      <c r="AG19" s="881"/>
      <c r="AH19" s="882"/>
      <c r="AI19" s="885"/>
      <c r="AJ19" s="881"/>
      <c r="AK19" s="881"/>
      <c r="AL19" s="889"/>
      <c r="AM19" s="853"/>
    </row>
    <row r="20" spans="2:59" ht="16.5" customHeight="1" thickBot="1">
      <c r="B20" s="933"/>
      <c r="C20" s="837"/>
      <c r="D20" s="838"/>
      <c r="E20" s="846"/>
      <c r="F20" s="847"/>
      <c r="G20" s="847"/>
      <c r="H20" s="847"/>
      <c r="I20" s="847"/>
      <c r="J20" s="847"/>
      <c r="K20" s="847"/>
      <c r="L20" s="848"/>
      <c r="M20" s="844"/>
      <c r="N20" s="845"/>
      <c r="O20" s="888"/>
      <c r="P20" s="883"/>
      <c r="Q20" s="883"/>
      <c r="R20" s="884"/>
      <c r="S20" s="886"/>
      <c r="T20" s="883"/>
      <c r="U20" s="883"/>
      <c r="V20" s="884"/>
      <c r="W20" s="886"/>
      <c r="X20" s="883"/>
      <c r="Y20" s="883"/>
      <c r="Z20" s="890"/>
      <c r="AA20" s="888"/>
      <c r="AB20" s="883"/>
      <c r="AC20" s="883"/>
      <c r="AD20" s="884"/>
      <c r="AE20" s="886"/>
      <c r="AF20" s="883"/>
      <c r="AG20" s="883"/>
      <c r="AH20" s="884"/>
      <c r="AI20" s="886"/>
      <c r="AJ20" s="883"/>
      <c r="AK20" s="883"/>
      <c r="AL20" s="890"/>
      <c r="AM20" s="853"/>
      <c r="AO20" s="27" t="s">
        <v>216</v>
      </c>
    </row>
    <row r="21" spans="2:59" ht="16.5" customHeight="1" thickBot="1">
      <c r="B21" s="933">
        <v>7</v>
      </c>
      <c r="C21" s="835"/>
      <c r="D21" s="836"/>
      <c r="E21" s="839"/>
      <c r="F21" s="840"/>
      <c r="G21" s="840"/>
      <c r="H21" s="840"/>
      <c r="I21" s="840"/>
      <c r="J21" s="840"/>
      <c r="K21" s="840"/>
      <c r="L21" s="841"/>
      <c r="M21" s="842"/>
      <c r="N21" s="843"/>
      <c r="O21" s="887"/>
      <c r="P21" s="881"/>
      <c r="Q21" s="881"/>
      <c r="R21" s="882"/>
      <c r="S21" s="885"/>
      <c r="T21" s="881"/>
      <c r="U21" s="881"/>
      <c r="V21" s="882"/>
      <c r="W21" s="885"/>
      <c r="X21" s="881"/>
      <c r="Y21" s="881"/>
      <c r="Z21" s="889"/>
      <c r="AA21" s="887"/>
      <c r="AB21" s="881"/>
      <c r="AC21" s="881"/>
      <c r="AD21" s="882"/>
      <c r="AE21" s="885"/>
      <c r="AF21" s="881"/>
      <c r="AG21" s="881"/>
      <c r="AH21" s="882"/>
      <c r="AI21" s="885"/>
      <c r="AJ21" s="881"/>
      <c r="AK21" s="881"/>
      <c r="AL21" s="889"/>
      <c r="AM21" s="853"/>
      <c r="AO21" s="131" t="s">
        <v>93</v>
      </c>
      <c r="AP21" s="132"/>
      <c r="AQ21" s="132"/>
      <c r="AR21" s="132"/>
      <c r="AS21" s="936" t="s">
        <v>94</v>
      </c>
      <c r="AT21" s="936"/>
      <c r="AU21" s="936"/>
      <c r="AV21" s="936"/>
      <c r="AW21" s="936"/>
      <c r="AX21" s="936" t="s">
        <v>95</v>
      </c>
      <c r="AY21" s="936"/>
      <c r="AZ21" s="936"/>
      <c r="BA21" s="936"/>
      <c r="BB21" s="936"/>
      <c r="BC21" s="936" t="s">
        <v>96</v>
      </c>
      <c r="BD21" s="936"/>
      <c r="BE21" s="936"/>
      <c r="BF21" s="936"/>
      <c r="BG21" s="937"/>
    </row>
    <row r="22" spans="2:59" ht="16.5" customHeight="1">
      <c r="B22" s="933"/>
      <c r="C22" s="837"/>
      <c r="D22" s="838"/>
      <c r="E22" s="846"/>
      <c r="F22" s="847"/>
      <c r="G22" s="847"/>
      <c r="H22" s="847"/>
      <c r="I22" s="847"/>
      <c r="J22" s="847"/>
      <c r="K22" s="847"/>
      <c r="L22" s="848"/>
      <c r="M22" s="844"/>
      <c r="N22" s="845"/>
      <c r="O22" s="888"/>
      <c r="P22" s="883"/>
      <c r="Q22" s="883"/>
      <c r="R22" s="884"/>
      <c r="S22" s="886"/>
      <c r="T22" s="883"/>
      <c r="U22" s="883"/>
      <c r="V22" s="884"/>
      <c r="W22" s="886"/>
      <c r="X22" s="883"/>
      <c r="Y22" s="883"/>
      <c r="Z22" s="890"/>
      <c r="AA22" s="888"/>
      <c r="AB22" s="883"/>
      <c r="AC22" s="883"/>
      <c r="AD22" s="884"/>
      <c r="AE22" s="886"/>
      <c r="AF22" s="883"/>
      <c r="AG22" s="883"/>
      <c r="AH22" s="884"/>
      <c r="AI22" s="886"/>
      <c r="AJ22" s="883"/>
      <c r="AK22" s="883"/>
      <c r="AL22" s="890"/>
      <c r="AM22" s="853"/>
      <c r="AO22" s="927" t="s">
        <v>97</v>
      </c>
      <c r="AP22" s="928"/>
      <c r="AQ22" s="928"/>
      <c r="AR22" s="928"/>
      <c r="AS22" s="917"/>
      <c r="AT22" s="917"/>
      <c r="AU22" s="917"/>
      <c r="AV22" s="917"/>
      <c r="AW22" s="917"/>
      <c r="AX22" s="917"/>
      <c r="AY22" s="917"/>
      <c r="AZ22" s="917"/>
      <c r="BA22" s="917"/>
      <c r="BB22" s="917"/>
      <c r="BC22" s="917"/>
      <c r="BD22" s="917"/>
      <c r="BE22" s="917"/>
      <c r="BF22" s="917"/>
      <c r="BG22" s="918"/>
    </row>
    <row r="23" spans="2:59" ht="16.5" customHeight="1">
      <c r="B23" s="933">
        <v>8</v>
      </c>
      <c r="C23" s="835"/>
      <c r="D23" s="836"/>
      <c r="E23" s="839"/>
      <c r="F23" s="840"/>
      <c r="G23" s="840"/>
      <c r="H23" s="840"/>
      <c r="I23" s="840"/>
      <c r="J23" s="840"/>
      <c r="K23" s="840"/>
      <c r="L23" s="841"/>
      <c r="M23" s="842"/>
      <c r="N23" s="843"/>
      <c r="O23" s="887"/>
      <c r="P23" s="881"/>
      <c r="Q23" s="881"/>
      <c r="R23" s="882"/>
      <c r="S23" s="885"/>
      <c r="T23" s="881"/>
      <c r="U23" s="881"/>
      <c r="V23" s="882"/>
      <c r="W23" s="885"/>
      <c r="X23" s="881"/>
      <c r="Y23" s="881"/>
      <c r="Z23" s="889"/>
      <c r="AA23" s="887"/>
      <c r="AB23" s="881"/>
      <c r="AC23" s="881"/>
      <c r="AD23" s="882"/>
      <c r="AE23" s="885"/>
      <c r="AF23" s="881"/>
      <c r="AG23" s="881"/>
      <c r="AH23" s="882"/>
      <c r="AI23" s="885"/>
      <c r="AJ23" s="881"/>
      <c r="AK23" s="881"/>
      <c r="AL23" s="889"/>
      <c r="AM23" s="853"/>
      <c r="AO23" s="868"/>
      <c r="AP23" s="849"/>
      <c r="AQ23" s="849"/>
      <c r="AR23" s="849"/>
      <c r="AS23" s="919"/>
      <c r="AT23" s="919"/>
      <c r="AU23" s="919"/>
      <c r="AV23" s="919"/>
      <c r="AW23" s="919"/>
      <c r="AX23" s="919"/>
      <c r="AY23" s="919"/>
      <c r="AZ23" s="919"/>
      <c r="BA23" s="919"/>
      <c r="BB23" s="919"/>
      <c r="BC23" s="919"/>
      <c r="BD23" s="919"/>
      <c r="BE23" s="919"/>
      <c r="BF23" s="919"/>
      <c r="BG23" s="920"/>
    </row>
    <row r="24" spans="2:59" ht="16.5" customHeight="1">
      <c r="B24" s="933"/>
      <c r="C24" s="837"/>
      <c r="D24" s="838"/>
      <c r="E24" s="846"/>
      <c r="F24" s="847"/>
      <c r="G24" s="847"/>
      <c r="H24" s="847"/>
      <c r="I24" s="847"/>
      <c r="J24" s="847"/>
      <c r="K24" s="847"/>
      <c r="L24" s="848"/>
      <c r="M24" s="844"/>
      <c r="N24" s="845"/>
      <c r="O24" s="888"/>
      <c r="P24" s="883"/>
      <c r="Q24" s="883"/>
      <c r="R24" s="884"/>
      <c r="S24" s="886"/>
      <c r="T24" s="883"/>
      <c r="U24" s="883"/>
      <c r="V24" s="884"/>
      <c r="W24" s="886"/>
      <c r="X24" s="883"/>
      <c r="Y24" s="883"/>
      <c r="Z24" s="890"/>
      <c r="AA24" s="888"/>
      <c r="AB24" s="883"/>
      <c r="AC24" s="883"/>
      <c r="AD24" s="884"/>
      <c r="AE24" s="886"/>
      <c r="AF24" s="883"/>
      <c r="AG24" s="883"/>
      <c r="AH24" s="884"/>
      <c r="AI24" s="886"/>
      <c r="AJ24" s="883"/>
      <c r="AK24" s="883"/>
      <c r="AL24" s="890"/>
      <c r="AM24" s="853"/>
      <c r="AO24" s="868" t="s">
        <v>98</v>
      </c>
      <c r="AP24" s="849"/>
      <c r="AQ24" s="849"/>
      <c r="AR24" s="849"/>
      <c r="AS24" s="919"/>
      <c r="AT24" s="919"/>
      <c r="AU24" s="919"/>
      <c r="AV24" s="919"/>
      <c r="AW24" s="919"/>
      <c r="AX24" s="919"/>
      <c r="AY24" s="919"/>
      <c r="AZ24" s="919"/>
      <c r="BA24" s="919"/>
      <c r="BB24" s="919"/>
      <c r="BC24" s="919"/>
      <c r="BD24" s="919"/>
      <c r="BE24" s="919"/>
      <c r="BF24" s="919"/>
      <c r="BG24" s="920"/>
    </row>
    <row r="25" spans="2:59" ht="16.5" customHeight="1" thickBot="1">
      <c r="B25" s="933">
        <v>9</v>
      </c>
      <c r="C25" s="835"/>
      <c r="D25" s="836"/>
      <c r="E25" s="839"/>
      <c r="F25" s="840"/>
      <c r="G25" s="840"/>
      <c r="H25" s="840"/>
      <c r="I25" s="840"/>
      <c r="J25" s="840"/>
      <c r="K25" s="840"/>
      <c r="L25" s="841"/>
      <c r="M25" s="842"/>
      <c r="N25" s="843"/>
      <c r="O25" s="887"/>
      <c r="P25" s="881"/>
      <c r="Q25" s="881"/>
      <c r="R25" s="882"/>
      <c r="S25" s="885"/>
      <c r="T25" s="881"/>
      <c r="U25" s="881"/>
      <c r="V25" s="882"/>
      <c r="W25" s="885"/>
      <c r="X25" s="881"/>
      <c r="Y25" s="881"/>
      <c r="Z25" s="889"/>
      <c r="AA25" s="887"/>
      <c r="AB25" s="881"/>
      <c r="AC25" s="881"/>
      <c r="AD25" s="882"/>
      <c r="AE25" s="885"/>
      <c r="AF25" s="881"/>
      <c r="AG25" s="881"/>
      <c r="AH25" s="882"/>
      <c r="AI25" s="885"/>
      <c r="AJ25" s="881"/>
      <c r="AK25" s="881"/>
      <c r="AL25" s="889"/>
      <c r="AM25" s="853"/>
      <c r="AO25" s="869"/>
      <c r="AP25" s="850"/>
      <c r="AQ25" s="850"/>
      <c r="AR25" s="850"/>
      <c r="AS25" s="934"/>
      <c r="AT25" s="934"/>
      <c r="AU25" s="934"/>
      <c r="AV25" s="934"/>
      <c r="AW25" s="934"/>
      <c r="AX25" s="934"/>
      <c r="AY25" s="934"/>
      <c r="AZ25" s="934"/>
      <c r="BA25" s="934"/>
      <c r="BB25" s="934"/>
      <c r="BC25" s="934"/>
      <c r="BD25" s="934"/>
      <c r="BE25" s="934"/>
      <c r="BF25" s="934"/>
      <c r="BG25" s="935"/>
    </row>
    <row r="26" spans="2:59" ht="16.5" customHeight="1" thickBot="1">
      <c r="B26" s="933"/>
      <c r="C26" s="837"/>
      <c r="D26" s="838"/>
      <c r="E26" s="846"/>
      <c r="F26" s="847"/>
      <c r="G26" s="847"/>
      <c r="H26" s="847"/>
      <c r="I26" s="847"/>
      <c r="J26" s="847"/>
      <c r="K26" s="847"/>
      <c r="L26" s="848"/>
      <c r="M26" s="844"/>
      <c r="N26" s="845"/>
      <c r="O26" s="888"/>
      <c r="P26" s="883"/>
      <c r="Q26" s="883"/>
      <c r="R26" s="884"/>
      <c r="S26" s="886"/>
      <c r="T26" s="883"/>
      <c r="U26" s="883"/>
      <c r="V26" s="884"/>
      <c r="W26" s="886"/>
      <c r="X26" s="883"/>
      <c r="Y26" s="883"/>
      <c r="Z26" s="890"/>
      <c r="AA26" s="888"/>
      <c r="AB26" s="883"/>
      <c r="AC26" s="883"/>
      <c r="AD26" s="884"/>
      <c r="AE26" s="886"/>
      <c r="AF26" s="883"/>
      <c r="AG26" s="883"/>
      <c r="AH26" s="884"/>
      <c r="AI26" s="886"/>
      <c r="AJ26" s="883"/>
      <c r="AK26" s="883"/>
      <c r="AL26" s="890"/>
      <c r="AM26" s="853"/>
      <c r="AO26" s="131" t="s">
        <v>99</v>
      </c>
      <c r="AP26" s="132"/>
      <c r="AQ26" s="132"/>
      <c r="AR26" s="132"/>
      <c r="AS26" s="936" t="s">
        <v>94</v>
      </c>
      <c r="AT26" s="936"/>
      <c r="AU26" s="936"/>
      <c r="AV26" s="936"/>
      <c r="AW26" s="936"/>
      <c r="AX26" s="936" t="s">
        <v>95</v>
      </c>
      <c r="AY26" s="936"/>
      <c r="AZ26" s="936"/>
      <c r="BA26" s="936"/>
      <c r="BB26" s="936"/>
      <c r="BC26" s="936" t="s">
        <v>96</v>
      </c>
      <c r="BD26" s="936"/>
      <c r="BE26" s="936"/>
      <c r="BF26" s="936"/>
      <c r="BG26" s="937"/>
    </row>
    <row r="27" spans="2:59" ht="16.5" customHeight="1">
      <c r="B27" s="933">
        <v>10</v>
      </c>
      <c r="C27" s="835"/>
      <c r="D27" s="836"/>
      <c r="E27" s="839"/>
      <c r="F27" s="840"/>
      <c r="G27" s="840"/>
      <c r="H27" s="840"/>
      <c r="I27" s="840"/>
      <c r="J27" s="840"/>
      <c r="K27" s="840"/>
      <c r="L27" s="841"/>
      <c r="M27" s="842"/>
      <c r="N27" s="843"/>
      <c r="O27" s="887"/>
      <c r="P27" s="881"/>
      <c r="Q27" s="881"/>
      <c r="R27" s="882"/>
      <c r="S27" s="885"/>
      <c r="T27" s="881"/>
      <c r="U27" s="881"/>
      <c r="V27" s="882"/>
      <c r="W27" s="885"/>
      <c r="X27" s="881"/>
      <c r="Y27" s="881"/>
      <c r="Z27" s="889"/>
      <c r="AA27" s="887"/>
      <c r="AB27" s="881"/>
      <c r="AC27" s="881"/>
      <c r="AD27" s="882"/>
      <c r="AE27" s="885"/>
      <c r="AF27" s="881"/>
      <c r="AG27" s="881"/>
      <c r="AH27" s="882"/>
      <c r="AI27" s="885"/>
      <c r="AJ27" s="881"/>
      <c r="AK27" s="881"/>
      <c r="AL27" s="889"/>
      <c r="AM27" s="853"/>
      <c r="AO27" s="927" t="s">
        <v>97</v>
      </c>
      <c r="AP27" s="928"/>
      <c r="AQ27" s="928"/>
      <c r="AR27" s="928"/>
      <c r="AS27" s="917"/>
      <c r="AT27" s="917"/>
      <c r="AU27" s="917"/>
      <c r="AV27" s="917"/>
      <c r="AW27" s="917"/>
      <c r="AX27" s="917"/>
      <c r="AY27" s="917"/>
      <c r="AZ27" s="917"/>
      <c r="BA27" s="917"/>
      <c r="BB27" s="917"/>
      <c r="BC27" s="917"/>
      <c r="BD27" s="917"/>
      <c r="BE27" s="917"/>
      <c r="BF27" s="917"/>
      <c r="BG27" s="918"/>
    </row>
    <row r="28" spans="2:59" ht="16.5" customHeight="1">
      <c r="B28" s="933"/>
      <c r="C28" s="837"/>
      <c r="D28" s="838"/>
      <c r="E28" s="846"/>
      <c r="F28" s="847"/>
      <c r="G28" s="847"/>
      <c r="H28" s="847"/>
      <c r="I28" s="847"/>
      <c r="J28" s="847"/>
      <c r="K28" s="847"/>
      <c r="L28" s="848"/>
      <c r="M28" s="844"/>
      <c r="N28" s="845"/>
      <c r="O28" s="888"/>
      <c r="P28" s="883"/>
      <c r="Q28" s="883"/>
      <c r="R28" s="884"/>
      <c r="S28" s="886"/>
      <c r="T28" s="883"/>
      <c r="U28" s="883"/>
      <c r="V28" s="884"/>
      <c r="W28" s="886"/>
      <c r="X28" s="883"/>
      <c r="Y28" s="883"/>
      <c r="Z28" s="890"/>
      <c r="AA28" s="888"/>
      <c r="AB28" s="883"/>
      <c r="AC28" s="883"/>
      <c r="AD28" s="884"/>
      <c r="AE28" s="886"/>
      <c r="AF28" s="883"/>
      <c r="AG28" s="883"/>
      <c r="AH28" s="884"/>
      <c r="AI28" s="886"/>
      <c r="AJ28" s="883"/>
      <c r="AK28" s="883"/>
      <c r="AL28" s="890"/>
      <c r="AM28" s="853"/>
      <c r="AO28" s="868"/>
      <c r="AP28" s="849"/>
      <c r="AQ28" s="849"/>
      <c r="AR28" s="849"/>
      <c r="AS28" s="919"/>
      <c r="AT28" s="919"/>
      <c r="AU28" s="919"/>
      <c r="AV28" s="919"/>
      <c r="AW28" s="919"/>
      <c r="AX28" s="919"/>
      <c r="AY28" s="919"/>
      <c r="AZ28" s="919"/>
      <c r="BA28" s="919"/>
      <c r="BB28" s="919"/>
      <c r="BC28" s="919"/>
      <c r="BD28" s="919"/>
      <c r="BE28" s="919"/>
      <c r="BF28" s="919"/>
      <c r="BG28" s="920"/>
    </row>
    <row r="29" spans="2:59" ht="16.5" customHeight="1">
      <c r="B29" s="933">
        <v>11</v>
      </c>
      <c r="C29" s="835"/>
      <c r="D29" s="836"/>
      <c r="E29" s="839"/>
      <c r="F29" s="840"/>
      <c r="G29" s="840"/>
      <c r="H29" s="840"/>
      <c r="I29" s="840"/>
      <c r="J29" s="840"/>
      <c r="K29" s="840"/>
      <c r="L29" s="841"/>
      <c r="M29" s="842"/>
      <c r="N29" s="843"/>
      <c r="O29" s="887"/>
      <c r="P29" s="881"/>
      <c r="Q29" s="881"/>
      <c r="R29" s="882"/>
      <c r="S29" s="885"/>
      <c r="T29" s="881"/>
      <c r="U29" s="881"/>
      <c r="V29" s="882"/>
      <c r="W29" s="885"/>
      <c r="X29" s="881"/>
      <c r="Y29" s="881"/>
      <c r="Z29" s="889"/>
      <c r="AA29" s="887"/>
      <c r="AB29" s="881"/>
      <c r="AC29" s="881"/>
      <c r="AD29" s="882"/>
      <c r="AE29" s="885"/>
      <c r="AF29" s="881"/>
      <c r="AG29" s="881"/>
      <c r="AH29" s="882"/>
      <c r="AI29" s="885"/>
      <c r="AJ29" s="881"/>
      <c r="AK29" s="881"/>
      <c r="AL29" s="889"/>
      <c r="AM29" s="853"/>
      <c r="AO29" s="868" t="s">
        <v>98</v>
      </c>
      <c r="AP29" s="849"/>
      <c r="AQ29" s="849"/>
      <c r="AR29" s="849"/>
      <c r="AS29" s="919"/>
      <c r="AT29" s="919"/>
      <c r="AU29" s="919"/>
      <c r="AV29" s="919"/>
      <c r="AW29" s="919"/>
      <c r="AX29" s="919"/>
      <c r="AY29" s="919"/>
      <c r="AZ29" s="919"/>
      <c r="BA29" s="919"/>
      <c r="BB29" s="919"/>
      <c r="BC29" s="919"/>
      <c r="BD29" s="919"/>
      <c r="BE29" s="919"/>
      <c r="BF29" s="919"/>
      <c r="BG29" s="920"/>
    </row>
    <row r="30" spans="2:59" ht="16.5" customHeight="1" thickBot="1">
      <c r="B30" s="933"/>
      <c r="C30" s="837"/>
      <c r="D30" s="838"/>
      <c r="E30" s="846"/>
      <c r="F30" s="847"/>
      <c r="G30" s="847"/>
      <c r="H30" s="847"/>
      <c r="I30" s="847"/>
      <c r="J30" s="847"/>
      <c r="K30" s="847"/>
      <c r="L30" s="848"/>
      <c r="M30" s="844"/>
      <c r="N30" s="845"/>
      <c r="O30" s="888"/>
      <c r="P30" s="883"/>
      <c r="Q30" s="883"/>
      <c r="R30" s="884"/>
      <c r="S30" s="886"/>
      <c r="T30" s="883"/>
      <c r="U30" s="883"/>
      <c r="V30" s="884"/>
      <c r="W30" s="886"/>
      <c r="X30" s="883"/>
      <c r="Y30" s="883"/>
      <c r="Z30" s="890"/>
      <c r="AA30" s="888"/>
      <c r="AB30" s="883"/>
      <c r="AC30" s="883"/>
      <c r="AD30" s="884"/>
      <c r="AE30" s="886"/>
      <c r="AF30" s="883"/>
      <c r="AG30" s="883"/>
      <c r="AH30" s="884"/>
      <c r="AI30" s="886"/>
      <c r="AJ30" s="883"/>
      <c r="AK30" s="883"/>
      <c r="AL30" s="890"/>
      <c r="AM30" s="853"/>
      <c r="AO30" s="869"/>
      <c r="AP30" s="850"/>
      <c r="AQ30" s="850"/>
      <c r="AR30" s="850"/>
      <c r="AS30" s="934"/>
      <c r="AT30" s="934"/>
      <c r="AU30" s="934"/>
      <c r="AV30" s="934"/>
      <c r="AW30" s="934"/>
      <c r="AX30" s="934"/>
      <c r="AY30" s="934"/>
      <c r="AZ30" s="934"/>
      <c r="BA30" s="934"/>
      <c r="BB30" s="934"/>
      <c r="BC30" s="934"/>
      <c r="BD30" s="934"/>
      <c r="BE30" s="934"/>
      <c r="BF30" s="934"/>
      <c r="BG30" s="935"/>
    </row>
    <row r="31" spans="2:59" ht="16.5" customHeight="1">
      <c r="B31" s="933">
        <v>12</v>
      </c>
      <c r="C31" s="835"/>
      <c r="D31" s="836"/>
      <c r="E31" s="839"/>
      <c r="F31" s="840"/>
      <c r="G31" s="840"/>
      <c r="H31" s="840"/>
      <c r="I31" s="840"/>
      <c r="J31" s="840"/>
      <c r="K31" s="840"/>
      <c r="L31" s="841"/>
      <c r="M31" s="842"/>
      <c r="N31" s="843"/>
      <c r="O31" s="887"/>
      <c r="P31" s="881"/>
      <c r="Q31" s="881"/>
      <c r="R31" s="882"/>
      <c r="S31" s="885"/>
      <c r="T31" s="881"/>
      <c r="U31" s="881"/>
      <c r="V31" s="882"/>
      <c r="W31" s="885"/>
      <c r="X31" s="881"/>
      <c r="Y31" s="881"/>
      <c r="Z31" s="889"/>
      <c r="AA31" s="887"/>
      <c r="AB31" s="881"/>
      <c r="AC31" s="881"/>
      <c r="AD31" s="882"/>
      <c r="AE31" s="885"/>
      <c r="AF31" s="881"/>
      <c r="AG31" s="881"/>
      <c r="AH31" s="882"/>
      <c r="AI31" s="885"/>
      <c r="AJ31" s="881"/>
      <c r="AK31" s="881"/>
      <c r="AL31" s="889"/>
      <c r="AM31" s="853"/>
    </row>
    <row r="32" spans="2:59" ht="16.5" customHeight="1">
      <c r="B32" s="933"/>
      <c r="C32" s="837"/>
      <c r="D32" s="838"/>
      <c r="E32" s="846"/>
      <c r="F32" s="847"/>
      <c r="G32" s="847"/>
      <c r="H32" s="847"/>
      <c r="I32" s="847"/>
      <c r="J32" s="847"/>
      <c r="K32" s="847"/>
      <c r="L32" s="848"/>
      <c r="M32" s="844"/>
      <c r="N32" s="845"/>
      <c r="O32" s="888"/>
      <c r="P32" s="883"/>
      <c r="Q32" s="883"/>
      <c r="R32" s="884"/>
      <c r="S32" s="886"/>
      <c r="T32" s="883"/>
      <c r="U32" s="883"/>
      <c r="V32" s="884"/>
      <c r="W32" s="886"/>
      <c r="X32" s="883"/>
      <c r="Y32" s="883"/>
      <c r="Z32" s="890"/>
      <c r="AA32" s="888"/>
      <c r="AB32" s="883"/>
      <c r="AC32" s="883"/>
      <c r="AD32" s="884"/>
      <c r="AE32" s="886"/>
      <c r="AF32" s="883"/>
      <c r="AG32" s="883"/>
      <c r="AH32" s="884"/>
      <c r="AI32" s="886"/>
      <c r="AJ32" s="883"/>
      <c r="AK32" s="883"/>
      <c r="AL32" s="890"/>
      <c r="AM32" s="853"/>
    </row>
    <row r="33" spans="2:59" ht="16.5" customHeight="1">
      <c r="B33" s="933">
        <v>13</v>
      </c>
      <c r="C33" s="835"/>
      <c r="D33" s="836"/>
      <c r="E33" s="839"/>
      <c r="F33" s="840"/>
      <c r="G33" s="840"/>
      <c r="H33" s="840"/>
      <c r="I33" s="840"/>
      <c r="J33" s="840"/>
      <c r="K33" s="840"/>
      <c r="L33" s="841"/>
      <c r="M33" s="842"/>
      <c r="N33" s="843"/>
      <c r="O33" s="887"/>
      <c r="P33" s="881"/>
      <c r="Q33" s="881"/>
      <c r="R33" s="882"/>
      <c r="S33" s="885"/>
      <c r="T33" s="881"/>
      <c r="U33" s="881"/>
      <c r="V33" s="882"/>
      <c r="W33" s="885"/>
      <c r="X33" s="881"/>
      <c r="Y33" s="881"/>
      <c r="Z33" s="889"/>
      <c r="AA33" s="887"/>
      <c r="AB33" s="881"/>
      <c r="AC33" s="881"/>
      <c r="AD33" s="882"/>
      <c r="AE33" s="885"/>
      <c r="AF33" s="881"/>
      <c r="AG33" s="881"/>
      <c r="AH33" s="882"/>
      <c r="AI33" s="885"/>
      <c r="AJ33" s="881"/>
      <c r="AK33" s="881"/>
      <c r="AL33" s="889"/>
      <c r="AM33" s="853"/>
    </row>
    <row r="34" spans="2:59" ht="16.5" customHeight="1">
      <c r="B34" s="933"/>
      <c r="C34" s="837"/>
      <c r="D34" s="838"/>
      <c r="E34" s="846"/>
      <c r="F34" s="847"/>
      <c r="G34" s="847"/>
      <c r="H34" s="847"/>
      <c r="I34" s="847"/>
      <c r="J34" s="847"/>
      <c r="K34" s="847"/>
      <c r="L34" s="848"/>
      <c r="M34" s="844"/>
      <c r="N34" s="845"/>
      <c r="O34" s="888"/>
      <c r="P34" s="883"/>
      <c r="Q34" s="883"/>
      <c r="R34" s="884"/>
      <c r="S34" s="886"/>
      <c r="T34" s="883"/>
      <c r="U34" s="883"/>
      <c r="V34" s="884"/>
      <c r="W34" s="886"/>
      <c r="X34" s="883"/>
      <c r="Y34" s="883"/>
      <c r="Z34" s="890"/>
      <c r="AA34" s="888"/>
      <c r="AB34" s="883"/>
      <c r="AC34" s="883"/>
      <c r="AD34" s="884"/>
      <c r="AE34" s="886"/>
      <c r="AF34" s="883"/>
      <c r="AG34" s="883"/>
      <c r="AH34" s="884"/>
      <c r="AI34" s="886"/>
      <c r="AJ34" s="883"/>
      <c r="AK34" s="883"/>
      <c r="AL34" s="890"/>
      <c r="AM34" s="853"/>
    </row>
    <row r="35" spans="2:59" ht="16.5" customHeight="1">
      <c r="B35" s="933">
        <v>14</v>
      </c>
      <c r="C35" s="835"/>
      <c r="D35" s="836"/>
      <c r="E35" s="839"/>
      <c r="F35" s="840"/>
      <c r="G35" s="840"/>
      <c r="H35" s="840"/>
      <c r="I35" s="840"/>
      <c r="J35" s="840"/>
      <c r="K35" s="840"/>
      <c r="L35" s="841"/>
      <c r="M35" s="842"/>
      <c r="N35" s="843"/>
      <c r="O35" s="887"/>
      <c r="P35" s="881"/>
      <c r="Q35" s="881"/>
      <c r="R35" s="882"/>
      <c r="S35" s="885"/>
      <c r="T35" s="881"/>
      <c r="U35" s="881"/>
      <c r="V35" s="882"/>
      <c r="W35" s="885"/>
      <c r="X35" s="881"/>
      <c r="Y35" s="881"/>
      <c r="Z35" s="889"/>
      <c r="AA35" s="887"/>
      <c r="AB35" s="881"/>
      <c r="AC35" s="881"/>
      <c r="AD35" s="882"/>
      <c r="AE35" s="885"/>
      <c r="AF35" s="881"/>
      <c r="AG35" s="881"/>
      <c r="AH35" s="882"/>
      <c r="AI35" s="885"/>
      <c r="AJ35" s="881"/>
      <c r="AK35" s="881"/>
      <c r="AL35" s="889"/>
      <c r="AM35" s="853"/>
    </row>
    <row r="36" spans="2:59" ht="16.5" customHeight="1">
      <c r="B36" s="933"/>
      <c r="C36" s="837"/>
      <c r="D36" s="838"/>
      <c r="E36" s="846"/>
      <c r="F36" s="847"/>
      <c r="G36" s="847"/>
      <c r="H36" s="847"/>
      <c r="I36" s="847"/>
      <c r="J36" s="847"/>
      <c r="K36" s="847"/>
      <c r="L36" s="848"/>
      <c r="M36" s="844"/>
      <c r="N36" s="845"/>
      <c r="O36" s="888"/>
      <c r="P36" s="883"/>
      <c r="Q36" s="883"/>
      <c r="R36" s="884"/>
      <c r="S36" s="886"/>
      <c r="T36" s="883"/>
      <c r="U36" s="883"/>
      <c r="V36" s="884"/>
      <c r="W36" s="886"/>
      <c r="X36" s="883"/>
      <c r="Y36" s="883"/>
      <c r="Z36" s="890"/>
      <c r="AA36" s="888"/>
      <c r="AB36" s="883"/>
      <c r="AC36" s="883"/>
      <c r="AD36" s="884"/>
      <c r="AE36" s="886"/>
      <c r="AF36" s="883"/>
      <c r="AG36" s="883"/>
      <c r="AH36" s="884"/>
      <c r="AI36" s="886"/>
      <c r="AJ36" s="883"/>
      <c r="AK36" s="883"/>
      <c r="AL36" s="890"/>
      <c r="AM36" s="853"/>
    </row>
    <row r="37" spans="2:59" ht="16.5" customHeight="1">
      <c r="B37" s="933">
        <v>15</v>
      </c>
      <c r="C37" s="835"/>
      <c r="D37" s="836"/>
      <c r="E37" s="839"/>
      <c r="F37" s="840"/>
      <c r="G37" s="840"/>
      <c r="H37" s="840"/>
      <c r="I37" s="840"/>
      <c r="J37" s="840"/>
      <c r="K37" s="840"/>
      <c r="L37" s="841"/>
      <c r="M37" s="842"/>
      <c r="N37" s="843"/>
      <c r="O37" s="887"/>
      <c r="P37" s="881"/>
      <c r="Q37" s="881"/>
      <c r="R37" s="882"/>
      <c r="S37" s="885"/>
      <c r="T37" s="881"/>
      <c r="U37" s="881"/>
      <c r="V37" s="882"/>
      <c r="W37" s="885"/>
      <c r="X37" s="881"/>
      <c r="Y37" s="881"/>
      <c r="Z37" s="889"/>
      <c r="AA37" s="887"/>
      <c r="AB37" s="881"/>
      <c r="AC37" s="881"/>
      <c r="AD37" s="882"/>
      <c r="AE37" s="885"/>
      <c r="AF37" s="881"/>
      <c r="AG37" s="881"/>
      <c r="AH37" s="882"/>
      <c r="AI37" s="885"/>
      <c r="AJ37" s="881"/>
      <c r="AK37" s="881"/>
      <c r="AL37" s="889"/>
      <c r="AM37" s="853"/>
    </row>
    <row r="38" spans="2:59" ht="16.5" customHeight="1">
      <c r="B38" s="933"/>
      <c r="C38" s="837"/>
      <c r="D38" s="838"/>
      <c r="E38" s="846"/>
      <c r="F38" s="847"/>
      <c r="G38" s="847"/>
      <c r="H38" s="847"/>
      <c r="I38" s="847"/>
      <c r="J38" s="847"/>
      <c r="K38" s="847"/>
      <c r="L38" s="848"/>
      <c r="M38" s="844"/>
      <c r="N38" s="845"/>
      <c r="O38" s="888"/>
      <c r="P38" s="883"/>
      <c r="Q38" s="883"/>
      <c r="R38" s="884"/>
      <c r="S38" s="886"/>
      <c r="T38" s="883"/>
      <c r="U38" s="883"/>
      <c r="V38" s="884"/>
      <c r="W38" s="886"/>
      <c r="X38" s="883"/>
      <c r="Y38" s="883"/>
      <c r="Z38" s="890"/>
      <c r="AA38" s="888"/>
      <c r="AB38" s="883"/>
      <c r="AC38" s="883"/>
      <c r="AD38" s="884"/>
      <c r="AE38" s="886"/>
      <c r="AF38" s="883"/>
      <c r="AG38" s="883"/>
      <c r="AH38" s="884"/>
      <c r="AI38" s="886"/>
      <c r="AJ38" s="883"/>
      <c r="AK38" s="883"/>
      <c r="AL38" s="890"/>
      <c r="AM38" s="853"/>
    </row>
    <row r="39" spans="2:59" ht="16.5" customHeight="1">
      <c r="B39" s="933">
        <v>16</v>
      </c>
      <c r="C39" s="835"/>
      <c r="D39" s="836"/>
      <c r="E39" s="839"/>
      <c r="F39" s="840"/>
      <c r="G39" s="840"/>
      <c r="H39" s="840"/>
      <c r="I39" s="840"/>
      <c r="J39" s="840"/>
      <c r="K39" s="840"/>
      <c r="L39" s="841"/>
      <c r="M39" s="842"/>
      <c r="N39" s="843"/>
      <c r="O39" s="887"/>
      <c r="P39" s="881"/>
      <c r="Q39" s="881"/>
      <c r="R39" s="882"/>
      <c r="S39" s="885"/>
      <c r="T39" s="881"/>
      <c r="U39" s="881"/>
      <c r="V39" s="882"/>
      <c r="W39" s="885"/>
      <c r="X39" s="881"/>
      <c r="Y39" s="881"/>
      <c r="Z39" s="889"/>
      <c r="AA39" s="887"/>
      <c r="AB39" s="881"/>
      <c r="AC39" s="881"/>
      <c r="AD39" s="882"/>
      <c r="AE39" s="885"/>
      <c r="AF39" s="881"/>
      <c r="AG39" s="881"/>
      <c r="AH39" s="882"/>
      <c r="AI39" s="885"/>
      <c r="AJ39" s="881"/>
      <c r="AK39" s="881"/>
      <c r="AL39" s="889"/>
      <c r="AM39" s="853"/>
    </row>
    <row r="40" spans="2:59" ht="16.5" customHeight="1">
      <c r="B40" s="933"/>
      <c r="C40" s="837"/>
      <c r="D40" s="838"/>
      <c r="E40" s="846"/>
      <c r="F40" s="847"/>
      <c r="G40" s="847"/>
      <c r="H40" s="847"/>
      <c r="I40" s="847"/>
      <c r="J40" s="847"/>
      <c r="K40" s="847"/>
      <c r="L40" s="848"/>
      <c r="M40" s="844"/>
      <c r="N40" s="845"/>
      <c r="O40" s="888"/>
      <c r="P40" s="883"/>
      <c r="Q40" s="883"/>
      <c r="R40" s="884"/>
      <c r="S40" s="886"/>
      <c r="T40" s="883"/>
      <c r="U40" s="883"/>
      <c r="V40" s="884"/>
      <c r="W40" s="886"/>
      <c r="X40" s="883"/>
      <c r="Y40" s="883"/>
      <c r="Z40" s="890"/>
      <c r="AA40" s="888"/>
      <c r="AB40" s="883"/>
      <c r="AC40" s="883"/>
      <c r="AD40" s="884"/>
      <c r="AE40" s="886"/>
      <c r="AF40" s="883"/>
      <c r="AG40" s="883"/>
      <c r="AH40" s="884"/>
      <c r="AI40" s="886"/>
      <c r="AJ40" s="883"/>
      <c r="AK40" s="883"/>
      <c r="AL40" s="890"/>
      <c r="AM40" s="853"/>
    </row>
    <row r="41" spans="2:59" ht="16.5" customHeight="1">
      <c r="B41" s="933">
        <v>17</v>
      </c>
      <c r="C41" s="835"/>
      <c r="D41" s="836"/>
      <c r="E41" s="839"/>
      <c r="F41" s="840"/>
      <c r="G41" s="840"/>
      <c r="H41" s="840"/>
      <c r="I41" s="840"/>
      <c r="J41" s="840"/>
      <c r="K41" s="840"/>
      <c r="L41" s="841"/>
      <c r="M41" s="842"/>
      <c r="N41" s="843"/>
      <c r="O41" s="887"/>
      <c r="P41" s="881"/>
      <c r="Q41" s="881"/>
      <c r="R41" s="882"/>
      <c r="S41" s="885"/>
      <c r="T41" s="881"/>
      <c r="U41" s="881"/>
      <c r="V41" s="882"/>
      <c r="W41" s="885"/>
      <c r="X41" s="881"/>
      <c r="Y41" s="881"/>
      <c r="Z41" s="889"/>
      <c r="AA41" s="887"/>
      <c r="AB41" s="881"/>
      <c r="AC41" s="881"/>
      <c r="AD41" s="882"/>
      <c r="AE41" s="885"/>
      <c r="AF41" s="881"/>
      <c r="AG41" s="881"/>
      <c r="AH41" s="882"/>
      <c r="AI41" s="885"/>
      <c r="AJ41" s="881"/>
      <c r="AK41" s="881"/>
      <c r="AL41" s="889"/>
      <c r="AM41" s="853"/>
    </row>
    <row r="42" spans="2:59" ht="16.5" customHeight="1">
      <c r="B42" s="933"/>
      <c r="C42" s="837"/>
      <c r="D42" s="838"/>
      <c r="E42" s="846"/>
      <c r="F42" s="847"/>
      <c r="G42" s="847"/>
      <c r="H42" s="847"/>
      <c r="I42" s="847"/>
      <c r="J42" s="847"/>
      <c r="K42" s="847"/>
      <c r="L42" s="848"/>
      <c r="M42" s="844"/>
      <c r="N42" s="845"/>
      <c r="O42" s="888"/>
      <c r="P42" s="883"/>
      <c r="Q42" s="883"/>
      <c r="R42" s="884"/>
      <c r="S42" s="886"/>
      <c r="T42" s="883"/>
      <c r="U42" s="883"/>
      <c r="V42" s="884"/>
      <c r="W42" s="886"/>
      <c r="X42" s="883"/>
      <c r="Y42" s="883"/>
      <c r="Z42" s="890"/>
      <c r="AA42" s="888"/>
      <c r="AB42" s="883"/>
      <c r="AC42" s="883"/>
      <c r="AD42" s="884"/>
      <c r="AE42" s="886"/>
      <c r="AF42" s="883"/>
      <c r="AG42" s="883"/>
      <c r="AH42" s="884"/>
      <c r="AI42" s="886"/>
      <c r="AJ42" s="883"/>
      <c r="AK42" s="883"/>
      <c r="AL42" s="890"/>
      <c r="AM42" s="853"/>
    </row>
    <row r="43" spans="2:59" ht="16.5" customHeight="1" thickBot="1">
      <c r="B43" s="933">
        <v>18</v>
      </c>
      <c r="C43" s="835"/>
      <c r="D43" s="836"/>
      <c r="E43" s="839"/>
      <c r="F43" s="840"/>
      <c r="G43" s="840"/>
      <c r="H43" s="840"/>
      <c r="I43" s="840"/>
      <c r="J43" s="840"/>
      <c r="K43" s="840"/>
      <c r="L43" s="841"/>
      <c r="M43" s="842"/>
      <c r="N43" s="843"/>
      <c r="O43" s="887"/>
      <c r="P43" s="881"/>
      <c r="Q43" s="881"/>
      <c r="R43" s="882"/>
      <c r="S43" s="885"/>
      <c r="T43" s="881"/>
      <c r="U43" s="881"/>
      <c r="V43" s="882"/>
      <c r="W43" s="885"/>
      <c r="X43" s="881"/>
      <c r="Y43" s="881"/>
      <c r="Z43" s="889"/>
      <c r="AA43" s="887"/>
      <c r="AB43" s="881"/>
      <c r="AC43" s="881"/>
      <c r="AD43" s="882"/>
      <c r="AE43" s="885"/>
      <c r="AF43" s="881"/>
      <c r="AG43" s="881"/>
      <c r="AH43" s="882"/>
      <c r="AI43" s="885"/>
      <c r="AJ43" s="881"/>
      <c r="AK43" s="881"/>
      <c r="AL43" s="889"/>
      <c r="AM43" s="853"/>
      <c r="AO43" s="27" t="s">
        <v>221</v>
      </c>
    </row>
    <row r="44" spans="2:59" ht="16.5" customHeight="1" thickBot="1">
      <c r="B44" s="933"/>
      <c r="C44" s="837"/>
      <c r="D44" s="838"/>
      <c r="E44" s="846"/>
      <c r="F44" s="847"/>
      <c r="G44" s="847"/>
      <c r="H44" s="847"/>
      <c r="I44" s="847"/>
      <c r="J44" s="847"/>
      <c r="K44" s="847"/>
      <c r="L44" s="848"/>
      <c r="M44" s="844"/>
      <c r="N44" s="845"/>
      <c r="O44" s="888"/>
      <c r="P44" s="883"/>
      <c r="Q44" s="883"/>
      <c r="R44" s="884"/>
      <c r="S44" s="886"/>
      <c r="T44" s="883"/>
      <c r="U44" s="883"/>
      <c r="V44" s="884"/>
      <c r="W44" s="886"/>
      <c r="X44" s="883"/>
      <c r="Y44" s="883"/>
      <c r="Z44" s="890"/>
      <c r="AA44" s="888"/>
      <c r="AB44" s="883"/>
      <c r="AC44" s="883"/>
      <c r="AD44" s="884"/>
      <c r="AE44" s="886"/>
      <c r="AF44" s="883"/>
      <c r="AG44" s="883"/>
      <c r="AH44" s="884"/>
      <c r="AI44" s="886"/>
      <c r="AJ44" s="883"/>
      <c r="AK44" s="883"/>
      <c r="AL44" s="890"/>
      <c r="AM44" s="853"/>
      <c r="AO44" s="870" t="s">
        <v>102</v>
      </c>
      <c r="AP44" s="871"/>
      <c r="AQ44" s="872" t="s">
        <v>103</v>
      </c>
      <c r="AR44" s="873"/>
      <c r="AS44" s="873"/>
      <c r="AT44" s="873"/>
      <c r="AU44" s="873"/>
      <c r="AV44" s="874"/>
      <c r="AW44" s="875" t="s">
        <v>104</v>
      </c>
      <c r="AX44" s="876"/>
      <c r="AY44" s="876"/>
      <c r="AZ44" s="876"/>
      <c r="BA44" s="876"/>
      <c r="BB44" s="876"/>
      <c r="BC44" s="876"/>
      <c r="BD44" s="876"/>
      <c r="BE44" s="876"/>
      <c r="BF44" s="876"/>
      <c r="BG44" s="877"/>
    </row>
    <row r="45" spans="2:59" ht="16.5" customHeight="1">
      <c r="B45" s="933">
        <v>19</v>
      </c>
      <c r="C45" s="835"/>
      <c r="D45" s="836"/>
      <c r="E45" s="839"/>
      <c r="F45" s="840"/>
      <c r="G45" s="840"/>
      <c r="H45" s="840"/>
      <c r="I45" s="840"/>
      <c r="J45" s="840"/>
      <c r="K45" s="840"/>
      <c r="L45" s="841"/>
      <c r="M45" s="842"/>
      <c r="N45" s="843"/>
      <c r="O45" s="887"/>
      <c r="P45" s="881"/>
      <c r="Q45" s="881"/>
      <c r="R45" s="882"/>
      <c r="S45" s="885"/>
      <c r="T45" s="881"/>
      <c r="U45" s="881"/>
      <c r="V45" s="882"/>
      <c r="W45" s="885"/>
      <c r="X45" s="881"/>
      <c r="Y45" s="881"/>
      <c r="Z45" s="889"/>
      <c r="AA45" s="887"/>
      <c r="AB45" s="881"/>
      <c r="AC45" s="881"/>
      <c r="AD45" s="882"/>
      <c r="AE45" s="885"/>
      <c r="AF45" s="881"/>
      <c r="AG45" s="881"/>
      <c r="AH45" s="882"/>
      <c r="AI45" s="885"/>
      <c r="AJ45" s="881"/>
      <c r="AK45" s="881"/>
      <c r="AL45" s="889"/>
      <c r="AM45" s="853"/>
      <c r="AO45" s="878"/>
      <c r="AP45" s="879"/>
      <c r="AQ45" s="879"/>
      <c r="AR45" s="879"/>
      <c r="AS45" s="879"/>
      <c r="AT45" s="879"/>
      <c r="AU45" s="879"/>
      <c r="AV45" s="879"/>
      <c r="AW45" s="879"/>
      <c r="AX45" s="879"/>
      <c r="AY45" s="879"/>
      <c r="AZ45" s="879"/>
      <c r="BA45" s="879"/>
      <c r="BB45" s="879"/>
      <c r="BC45" s="879"/>
      <c r="BD45" s="879"/>
      <c r="BE45" s="879"/>
      <c r="BF45" s="879"/>
      <c r="BG45" s="880"/>
    </row>
    <row r="46" spans="2:59" ht="16.5" customHeight="1">
      <c r="B46" s="933"/>
      <c r="C46" s="837"/>
      <c r="D46" s="838"/>
      <c r="E46" s="846"/>
      <c r="F46" s="847"/>
      <c r="G46" s="847"/>
      <c r="H46" s="847"/>
      <c r="I46" s="847"/>
      <c r="J46" s="847"/>
      <c r="K46" s="847"/>
      <c r="L46" s="848"/>
      <c r="M46" s="844"/>
      <c r="N46" s="845"/>
      <c r="O46" s="888"/>
      <c r="P46" s="883"/>
      <c r="Q46" s="883"/>
      <c r="R46" s="884"/>
      <c r="S46" s="886"/>
      <c r="T46" s="883"/>
      <c r="U46" s="883"/>
      <c r="V46" s="884"/>
      <c r="W46" s="886"/>
      <c r="X46" s="883"/>
      <c r="Y46" s="883"/>
      <c r="Z46" s="890"/>
      <c r="AA46" s="888"/>
      <c r="AB46" s="883"/>
      <c r="AC46" s="883"/>
      <c r="AD46" s="884"/>
      <c r="AE46" s="886"/>
      <c r="AF46" s="883"/>
      <c r="AG46" s="883"/>
      <c r="AH46" s="884"/>
      <c r="AI46" s="886"/>
      <c r="AJ46" s="883"/>
      <c r="AK46" s="883"/>
      <c r="AL46" s="890"/>
      <c r="AM46" s="853"/>
      <c r="AO46" s="868"/>
      <c r="AP46" s="849"/>
      <c r="AQ46" s="849"/>
      <c r="AR46" s="849"/>
      <c r="AS46" s="849"/>
      <c r="AT46" s="849"/>
      <c r="AU46" s="849"/>
      <c r="AV46" s="849"/>
      <c r="AW46" s="849"/>
      <c r="AX46" s="849"/>
      <c r="AY46" s="849"/>
      <c r="AZ46" s="849"/>
      <c r="BA46" s="849"/>
      <c r="BB46" s="849"/>
      <c r="BC46" s="849"/>
      <c r="BD46" s="849"/>
      <c r="BE46" s="849"/>
      <c r="BF46" s="849"/>
      <c r="BG46" s="851"/>
    </row>
    <row r="47" spans="2:59" ht="16.5" customHeight="1">
      <c r="B47" s="933">
        <v>20</v>
      </c>
      <c r="C47" s="835"/>
      <c r="D47" s="836"/>
      <c r="E47" s="839"/>
      <c r="F47" s="840"/>
      <c r="G47" s="840"/>
      <c r="H47" s="840"/>
      <c r="I47" s="840"/>
      <c r="J47" s="840"/>
      <c r="K47" s="840"/>
      <c r="L47" s="841"/>
      <c r="M47" s="842"/>
      <c r="N47" s="843"/>
      <c r="O47" s="887"/>
      <c r="P47" s="881"/>
      <c r="Q47" s="881"/>
      <c r="R47" s="882"/>
      <c r="S47" s="885"/>
      <c r="T47" s="881"/>
      <c r="U47" s="881"/>
      <c r="V47" s="882"/>
      <c r="W47" s="885"/>
      <c r="X47" s="881"/>
      <c r="Y47" s="881"/>
      <c r="Z47" s="889"/>
      <c r="AA47" s="887"/>
      <c r="AB47" s="881"/>
      <c r="AC47" s="881"/>
      <c r="AD47" s="882"/>
      <c r="AE47" s="885"/>
      <c r="AF47" s="881"/>
      <c r="AG47" s="881"/>
      <c r="AH47" s="882"/>
      <c r="AI47" s="885"/>
      <c r="AJ47" s="881"/>
      <c r="AK47" s="881"/>
      <c r="AL47" s="889"/>
      <c r="AM47" s="853"/>
      <c r="AO47" s="868"/>
      <c r="AP47" s="849"/>
      <c r="AQ47" s="849"/>
      <c r="AR47" s="849"/>
      <c r="AS47" s="849"/>
      <c r="AT47" s="849"/>
      <c r="AU47" s="849"/>
      <c r="AV47" s="849"/>
      <c r="AW47" s="849"/>
      <c r="AX47" s="849"/>
      <c r="AY47" s="849"/>
      <c r="AZ47" s="849"/>
      <c r="BA47" s="849"/>
      <c r="BB47" s="849"/>
      <c r="BC47" s="849"/>
      <c r="BD47" s="849"/>
      <c r="BE47" s="849"/>
      <c r="BF47" s="849"/>
      <c r="BG47" s="851"/>
    </row>
    <row r="48" spans="2:59" ht="16.5" customHeight="1">
      <c r="B48" s="933"/>
      <c r="C48" s="837"/>
      <c r="D48" s="838"/>
      <c r="E48" s="846"/>
      <c r="F48" s="847"/>
      <c r="G48" s="847"/>
      <c r="H48" s="847"/>
      <c r="I48" s="847"/>
      <c r="J48" s="847"/>
      <c r="K48" s="847"/>
      <c r="L48" s="848"/>
      <c r="M48" s="844"/>
      <c r="N48" s="845"/>
      <c r="O48" s="888"/>
      <c r="P48" s="883"/>
      <c r="Q48" s="883"/>
      <c r="R48" s="884"/>
      <c r="S48" s="886"/>
      <c r="T48" s="883"/>
      <c r="U48" s="883"/>
      <c r="V48" s="884"/>
      <c r="W48" s="886"/>
      <c r="X48" s="883"/>
      <c r="Y48" s="883"/>
      <c r="Z48" s="890"/>
      <c r="AA48" s="888"/>
      <c r="AB48" s="883"/>
      <c r="AC48" s="883"/>
      <c r="AD48" s="884"/>
      <c r="AE48" s="886"/>
      <c r="AF48" s="883"/>
      <c r="AG48" s="883"/>
      <c r="AH48" s="884"/>
      <c r="AI48" s="886"/>
      <c r="AJ48" s="883"/>
      <c r="AK48" s="883"/>
      <c r="AL48" s="890"/>
      <c r="AM48" s="853"/>
      <c r="AO48" s="868"/>
      <c r="AP48" s="849"/>
      <c r="AQ48" s="849"/>
      <c r="AR48" s="849"/>
      <c r="AS48" s="849"/>
      <c r="AT48" s="849"/>
      <c r="AU48" s="849"/>
      <c r="AV48" s="849"/>
      <c r="AW48" s="849"/>
      <c r="AX48" s="849"/>
      <c r="AY48" s="849"/>
      <c r="AZ48" s="849"/>
      <c r="BA48" s="849"/>
      <c r="BB48" s="849"/>
      <c r="BC48" s="849"/>
      <c r="BD48" s="849"/>
      <c r="BE48" s="849"/>
      <c r="BF48" s="849"/>
      <c r="BG48" s="851"/>
    </row>
    <row r="49" spans="2:59" ht="16.5" customHeight="1">
      <c r="B49" s="933">
        <v>21</v>
      </c>
      <c r="C49" s="835"/>
      <c r="D49" s="836"/>
      <c r="E49" s="839"/>
      <c r="F49" s="840"/>
      <c r="G49" s="840"/>
      <c r="H49" s="840"/>
      <c r="I49" s="840"/>
      <c r="J49" s="840"/>
      <c r="K49" s="840"/>
      <c r="L49" s="841"/>
      <c r="M49" s="842"/>
      <c r="N49" s="843"/>
      <c r="O49" s="887"/>
      <c r="P49" s="881"/>
      <c r="Q49" s="881"/>
      <c r="R49" s="882"/>
      <c r="S49" s="885"/>
      <c r="T49" s="881"/>
      <c r="U49" s="881"/>
      <c r="V49" s="882"/>
      <c r="W49" s="885"/>
      <c r="X49" s="881"/>
      <c r="Y49" s="881"/>
      <c r="Z49" s="889"/>
      <c r="AA49" s="887"/>
      <c r="AB49" s="881"/>
      <c r="AC49" s="881"/>
      <c r="AD49" s="882"/>
      <c r="AE49" s="885"/>
      <c r="AF49" s="881"/>
      <c r="AG49" s="881"/>
      <c r="AH49" s="882"/>
      <c r="AI49" s="885"/>
      <c r="AJ49" s="881"/>
      <c r="AK49" s="881"/>
      <c r="AL49" s="889"/>
      <c r="AM49" s="853"/>
      <c r="AO49" s="868"/>
      <c r="AP49" s="849"/>
      <c r="AQ49" s="849"/>
      <c r="AR49" s="849"/>
      <c r="AS49" s="849"/>
      <c r="AT49" s="849"/>
      <c r="AU49" s="849"/>
      <c r="AV49" s="849"/>
      <c r="AW49" s="849"/>
      <c r="AX49" s="849"/>
      <c r="AY49" s="849"/>
      <c r="AZ49" s="849"/>
      <c r="BA49" s="849"/>
      <c r="BB49" s="849"/>
      <c r="BC49" s="849"/>
      <c r="BD49" s="849"/>
      <c r="BE49" s="849"/>
      <c r="BF49" s="849"/>
      <c r="BG49" s="851"/>
    </row>
    <row r="50" spans="2:59" ht="16.5" customHeight="1">
      <c r="B50" s="933"/>
      <c r="C50" s="837"/>
      <c r="D50" s="838"/>
      <c r="E50" s="846"/>
      <c r="F50" s="847"/>
      <c r="G50" s="847"/>
      <c r="H50" s="847"/>
      <c r="I50" s="847"/>
      <c r="J50" s="847"/>
      <c r="K50" s="847"/>
      <c r="L50" s="848"/>
      <c r="M50" s="844"/>
      <c r="N50" s="845"/>
      <c r="O50" s="888"/>
      <c r="P50" s="883"/>
      <c r="Q50" s="883"/>
      <c r="R50" s="884"/>
      <c r="S50" s="886"/>
      <c r="T50" s="883"/>
      <c r="U50" s="883"/>
      <c r="V50" s="884"/>
      <c r="W50" s="886"/>
      <c r="X50" s="883"/>
      <c r="Y50" s="883"/>
      <c r="Z50" s="890"/>
      <c r="AA50" s="888"/>
      <c r="AB50" s="883"/>
      <c r="AC50" s="883"/>
      <c r="AD50" s="884"/>
      <c r="AE50" s="886"/>
      <c r="AF50" s="883"/>
      <c r="AG50" s="883"/>
      <c r="AH50" s="884"/>
      <c r="AI50" s="886"/>
      <c r="AJ50" s="883"/>
      <c r="AK50" s="883"/>
      <c r="AL50" s="890"/>
      <c r="AM50" s="853"/>
      <c r="AO50" s="868"/>
      <c r="AP50" s="849"/>
      <c r="AQ50" s="849"/>
      <c r="AR50" s="849"/>
      <c r="AS50" s="849"/>
      <c r="AT50" s="849"/>
      <c r="AU50" s="849"/>
      <c r="AV50" s="849"/>
      <c r="AW50" s="849"/>
      <c r="AX50" s="849"/>
      <c r="AY50" s="849"/>
      <c r="AZ50" s="849"/>
      <c r="BA50" s="849"/>
      <c r="BB50" s="849"/>
      <c r="BC50" s="849"/>
      <c r="BD50" s="849"/>
      <c r="BE50" s="849"/>
      <c r="BF50" s="849"/>
      <c r="BG50" s="851"/>
    </row>
    <row r="51" spans="2:59" ht="16.5" customHeight="1">
      <c r="B51" s="933">
        <v>22</v>
      </c>
      <c r="C51" s="835"/>
      <c r="D51" s="836"/>
      <c r="E51" s="839"/>
      <c r="F51" s="840"/>
      <c r="G51" s="840"/>
      <c r="H51" s="840"/>
      <c r="I51" s="840"/>
      <c r="J51" s="840"/>
      <c r="K51" s="840"/>
      <c r="L51" s="841"/>
      <c r="M51" s="842"/>
      <c r="N51" s="843"/>
      <c r="O51" s="887"/>
      <c r="P51" s="881"/>
      <c r="Q51" s="881"/>
      <c r="R51" s="882"/>
      <c r="S51" s="885"/>
      <c r="T51" s="881"/>
      <c r="U51" s="881"/>
      <c r="V51" s="882"/>
      <c r="W51" s="885"/>
      <c r="X51" s="881"/>
      <c r="Y51" s="881"/>
      <c r="Z51" s="889"/>
      <c r="AA51" s="887"/>
      <c r="AB51" s="881"/>
      <c r="AC51" s="881"/>
      <c r="AD51" s="882"/>
      <c r="AE51" s="885"/>
      <c r="AF51" s="881"/>
      <c r="AG51" s="881"/>
      <c r="AH51" s="882"/>
      <c r="AI51" s="885"/>
      <c r="AJ51" s="881"/>
      <c r="AK51" s="881"/>
      <c r="AL51" s="889"/>
      <c r="AM51" s="853"/>
      <c r="AO51" s="868"/>
      <c r="AP51" s="849"/>
      <c r="AQ51" s="849"/>
      <c r="AR51" s="849"/>
      <c r="AS51" s="849"/>
      <c r="AT51" s="849"/>
      <c r="AU51" s="849"/>
      <c r="AV51" s="849"/>
      <c r="AW51" s="849"/>
      <c r="AX51" s="849"/>
      <c r="AY51" s="849"/>
      <c r="AZ51" s="849"/>
      <c r="BA51" s="849"/>
      <c r="BB51" s="849"/>
      <c r="BC51" s="849"/>
      <c r="BD51" s="849"/>
      <c r="BE51" s="849"/>
      <c r="BF51" s="849"/>
      <c r="BG51" s="851"/>
    </row>
    <row r="52" spans="2:59" ht="16.5" customHeight="1">
      <c r="B52" s="933"/>
      <c r="C52" s="837"/>
      <c r="D52" s="838"/>
      <c r="E52" s="846"/>
      <c r="F52" s="847"/>
      <c r="G52" s="847"/>
      <c r="H52" s="847"/>
      <c r="I52" s="847"/>
      <c r="J52" s="847"/>
      <c r="K52" s="847"/>
      <c r="L52" s="848"/>
      <c r="M52" s="844"/>
      <c r="N52" s="845"/>
      <c r="O52" s="888"/>
      <c r="P52" s="883"/>
      <c r="Q52" s="883"/>
      <c r="R52" s="884"/>
      <c r="S52" s="886"/>
      <c r="T52" s="883"/>
      <c r="U52" s="883"/>
      <c r="V52" s="884"/>
      <c r="W52" s="886"/>
      <c r="X52" s="883"/>
      <c r="Y52" s="883"/>
      <c r="Z52" s="890"/>
      <c r="AA52" s="888"/>
      <c r="AB52" s="883"/>
      <c r="AC52" s="883"/>
      <c r="AD52" s="884"/>
      <c r="AE52" s="886"/>
      <c r="AF52" s="883"/>
      <c r="AG52" s="883"/>
      <c r="AH52" s="884"/>
      <c r="AI52" s="886"/>
      <c r="AJ52" s="883"/>
      <c r="AK52" s="883"/>
      <c r="AL52" s="890"/>
      <c r="AM52" s="853"/>
      <c r="AO52" s="868"/>
      <c r="AP52" s="849"/>
      <c r="AQ52" s="849"/>
      <c r="AR52" s="849"/>
      <c r="AS52" s="849"/>
      <c r="AT52" s="849"/>
      <c r="AU52" s="849"/>
      <c r="AV52" s="849"/>
      <c r="AW52" s="849"/>
      <c r="AX52" s="849"/>
      <c r="AY52" s="849"/>
      <c r="AZ52" s="849"/>
      <c r="BA52" s="849"/>
      <c r="BB52" s="849"/>
      <c r="BC52" s="849"/>
      <c r="BD52" s="849"/>
      <c r="BE52" s="849"/>
      <c r="BF52" s="849"/>
      <c r="BG52" s="851"/>
    </row>
    <row r="53" spans="2:59" ht="16.5" customHeight="1">
      <c r="B53" s="933">
        <v>23</v>
      </c>
      <c r="C53" s="835"/>
      <c r="D53" s="836"/>
      <c r="E53" s="839"/>
      <c r="F53" s="840"/>
      <c r="G53" s="840"/>
      <c r="H53" s="840"/>
      <c r="I53" s="840"/>
      <c r="J53" s="840"/>
      <c r="K53" s="840"/>
      <c r="L53" s="841"/>
      <c r="M53" s="842"/>
      <c r="N53" s="843"/>
      <c r="O53" s="887"/>
      <c r="P53" s="881"/>
      <c r="Q53" s="881"/>
      <c r="R53" s="882"/>
      <c r="S53" s="885"/>
      <c r="T53" s="881"/>
      <c r="U53" s="881"/>
      <c r="V53" s="882"/>
      <c r="W53" s="885"/>
      <c r="X53" s="881"/>
      <c r="Y53" s="881"/>
      <c r="Z53" s="889"/>
      <c r="AA53" s="887"/>
      <c r="AB53" s="881"/>
      <c r="AC53" s="881"/>
      <c r="AD53" s="882"/>
      <c r="AE53" s="885"/>
      <c r="AF53" s="881"/>
      <c r="AG53" s="881"/>
      <c r="AH53" s="882"/>
      <c r="AI53" s="885"/>
      <c r="AJ53" s="881"/>
      <c r="AK53" s="881"/>
      <c r="AL53" s="889"/>
      <c r="AM53" s="853"/>
      <c r="AO53" s="868"/>
      <c r="AP53" s="849"/>
      <c r="AQ53" s="849"/>
      <c r="AR53" s="849"/>
      <c r="AS53" s="849"/>
      <c r="AT53" s="849"/>
      <c r="AU53" s="849"/>
      <c r="AV53" s="849"/>
      <c r="AW53" s="849"/>
      <c r="AX53" s="849"/>
      <c r="AY53" s="849"/>
      <c r="AZ53" s="849"/>
      <c r="BA53" s="849"/>
      <c r="BB53" s="849"/>
      <c r="BC53" s="849"/>
      <c r="BD53" s="849"/>
      <c r="BE53" s="849"/>
      <c r="BF53" s="849"/>
      <c r="BG53" s="851"/>
    </row>
    <row r="54" spans="2:59" ht="16.5" customHeight="1">
      <c r="B54" s="933"/>
      <c r="C54" s="837"/>
      <c r="D54" s="838"/>
      <c r="E54" s="846"/>
      <c r="F54" s="847"/>
      <c r="G54" s="847"/>
      <c r="H54" s="847"/>
      <c r="I54" s="847"/>
      <c r="J54" s="847"/>
      <c r="K54" s="847"/>
      <c r="L54" s="848"/>
      <c r="M54" s="844"/>
      <c r="N54" s="845"/>
      <c r="O54" s="888"/>
      <c r="P54" s="883"/>
      <c r="Q54" s="883"/>
      <c r="R54" s="884"/>
      <c r="S54" s="886"/>
      <c r="T54" s="883"/>
      <c r="U54" s="883"/>
      <c r="V54" s="884"/>
      <c r="W54" s="886"/>
      <c r="X54" s="883"/>
      <c r="Y54" s="883"/>
      <c r="Z54" s="890"/>
      <c r="AA54" s="888"/>
      <c r="AB54" s="883"/>
      <c r="AC54" s="883"/>
      <c r="AD54" s="884"/>
      <c r="AE54" s="886"/>
      <c r="AF54" s="883"/>
      <c r="AG54" s="883"/>
      <c r="AH54" s="884"/>
      <c r="AI54" s="886"/>
      <c r="AJ54" s="883"/>
      <c r="AK54" s="883"/>
      <c r="AL54" s="890"/>
      <c r="AM54" s="853"/>
      <c r="AO54" s="868"/>
      <c r="AP54" s="849"/>
      <c r="AQ54" s="849"/>
      <c r="AR54" s="849"/>
      <c r="AS54" s="849"/>
      <c r="AT54" s="849"/>
      <c r="AU54" s="849"/>
      <c r="AV54" s="849"/>
      <c r="AW54" s="849"/>
      <c r="AX54" s="849"/>
      <c r="AY54" s="849"/>
      <c r="AZ54" s="849"/>
      <c r="BA54" s="849"/>
      <c r="BB54" s="849"/>
      <c r="BC54" s="849"/>
      <c r="BD54" s="849"/>
      <c r="BE54" s="849"/>
      <c r="BF54" s="849"/>
      <c r="BG54" s="851"/>
    </row>
    <row r="55" spans="2:59" ht="16.5" customHeight="1">
      <c r="B55" s="933">
        <v>24</v>
      </c>
      <c r="C55" s="835"/>
      <c r="D55" s="836"/>
      <c r="E55" s="839"/>
      <c r="F55" s="840"/>
      <c r="G55" s="840"/>
      <c r="H55" s="840"/>
      <c r="I55" s="840"/>
      <c r="J55" s="840"/>
      <c r="K55" s="840"/>
      <c r="L55" s="841"/>
      <c r="M55" s="842"/>
      <c r="N55" s="843"/>
      <c r="O55" s="887"/>
      <c r="P55" s="881"/>
      <c r="Q55" s="881"/>
      <c r="R55" s="882"/>
      <c r="S55" s="885"/>
      <c r="T55" s="881"/>
      <c r="U55" s="881"/>
      <c r="V55" s="882"/>
      <c r="W55" s="885"/>
      <c r="X55" s="881"/>
      <c r="Y55" s="881"/>
      <c r="Z55" s="889"/>
      <c r="AA55" s="887"/>
      <c r="AB55" s="881"/>
      <c r="AC55" s="881"/>
      <c r="AD55" s="882"/>
      <c r="AE55" s="885"/>
      <c r="AF55" s="881"/>
      <c r="AG55" s="881"/>
      <c r="AH55" s="882"/>
      <c r="AI55" s="885"/>
      <c r="AJ55" s="881"/>
      <c r="AK55" s="881"/>
      <c r="AL55" s="889"/>
      <c r="AM55" s="853"/>
      <c r="AO55" s="868"/>
      <c r="AP55" s="849"/>
      <c r="AQ55" s="849"/>
      <c r="AR55" s="849"/>
      <c r="AS55" s="849"/>
      <c r="AT55" s="849"/>
      <c r="AU55" s="849"/>
      <c r="AV55" s="849"/>
      <c r="AW55" s="849"/>
      <c r="AX55" s="849"/>
      <c r="AY55" s="849"/>
      <c r="AZ55" s="849"/>
      <c r="BA55" s="849"/>
      <c r="BB55" s="849"/>
      <c r="BC55" s="849"/>
      <c r="BD55" s="849"/>
      <c r="BE55" s="849"/>
      <c r="BF55" s="849"/>
      <c r="BG55" s="851"/>
    </row>
    <row r="56" spans="2:59" ht="16.5" customHeight="1" thickBot="1">
      <c r="B56" s="933"/>
      <c r="C56" s="837"/>
      <c r="D56" s="838"/>
      <c r="E56" s="846"/>
      <c r="F56" s="847"/>
      <c r="G56" s="847"/>
      <c r="H56" s="847"/>
      <c r="I56" s="847"/>
      <c r="J56" s="847"/>
      <c r="K56" s="847"/>
      <c r="L56" s="848"/>
      <c r="M56" s="844"/>
      <c r="N56" s="845"/>
      <c r="O56" s="888"/>
      <c r="P56" s="883"/>
      <c r="Q56" s="883"/>
      <c r="R56" s="884"/>
      <c r="S56" s="886"/>
      <c r="T56" s="883"/>
      <c r="U56" s="883"/>
      <c r="V56" s="884"/>
      <c r="W56" s="886"/>
      <c r="X56" s="883"/>
      <c r="Y56" s="883"/>
      <c r="Z56" s="890"/>
      <c r="AA56" s="888"/>
      <c r="AB56" s="883"/>
      <c r="AC56" s="883"/>
      <c r="AD56" s="884"/>
      <c r="AE56" s="886"/>
      <c r="AF56" s="883"/>
      <c r="AG56" s="883"/>
      <c r="AH56" s="884"/>
      <c r="AI56" s="886"/>
      <c r="AJ56" s="883"/>
      <c r="AK56" s="883"/>
      <c r="AL56" s="890"/>
      <c r="AM56" s="853"/>
      <c r="AO56" s="869"/>
      <c r="AP56" s="850"/>
      <c r="AQ56" s="850"/>
      <c r="AR56" s="850"/>
      <c r="AS56" s="850"/>
      <c r="AT56" s="850"/>
      <c r="AU56" s="850"/>
      <c r="AV56" s="850"/>
      <c r="AW56" s="850"/>
      <c r="AX56" s="850"/>
      <c r="AY56" s="850"/>
      <c r="AZ56" s="850"/>
      <c r="BA56" s="850"/>
      <c r="BB56" s="850"/>
      <c r="BC56" s="850"/>
      <c r="BD56" s="850"/>
      <c r="BE56" s="850"/>
      <c r="BF56" s="850"/>
      <c r="BG56" s="852"/>
    </row>
    <row r="57" spans="2:59" ht="16.5" customHeight="1">
      <c r="B57" s="933">
        <v>25</v>
      </c>
      <c r="C57" s="835"/>
      <c r="D57" s="836"/>
      <c r="E57" s="839"/>
      <c r="F57" s="840"/>
      <c r="G57" s="840"/>
      <c r="H57" s="840"/>
      <c r="I57" s="840"/>
      <c r="J57" s="840"/>
      <c r="K57" s="840"/>
      <c r="L57" s="841"/>
      <c r="M57" s="842"/>
      <c r="N57" s="843"/>
      <c r="O57" s="887"/>
      <c r="P57" s="881"/>
      <c r="Q57" s="881"/>
      <c r="R57" s="882"/>
      <c r="S57" s="885"/>
      <c r="T57" s="881"/>
      <c r="U57" s="881"/>
      <c r="V57" s="882"/>
      <c r="W57" s="885"/>
      <c r="X57" s="881"/>
      <c r="Y57" s="881"/>
      <c r="Z57" s="889"/>
      <c r="AA57" s="887"/>
      <c r="AB57" s="881"/>
      <c r="AC57" s="881"/>
      <c r="AD57" s="882"/>
      <c r="AE57" s="885"/>
      <c r="AF57" s="881"/>
      <c r="AG57" s="881"/>
      <c r="AH57" s="882"/>
      <c r="AI57" s="885"/>
      <c r="AJ57" s="881"/>
      <c r="AK57" s="881"/>
      <c r="AL57" s="889"/>
      <c r="AM57" s="853"/>
    </row>
    <row r="58" spans="2:59" ht="16.5" customHeight="1">
      <c r="B58" s="933"/>
      <c r="C58" s="837"/>
      <c r="D58" s="838"/>
      <c r="E58" s="846"/>
      <c r="F58" s="847"/>
      <c r="G58" s="847"/>
      <c r="H58" s="847"/>
      <c r="I58" s="847"/>
      <c r="J58" s="847"/>
      <c r="K58" s="847"/>
      <c r="L58" s="848"/>
      <c r="M58" s="844"/>
      <c r="N58" s="845"/>
      <c r="O58" s="888"/>
      <c r="P58" s="883"/>
      <c r="Q58" s="883"/>
      <c r="R58" s="884"/>
      <c r="S58" s="886"/>
      <c r="T58" s="883"/>
      <c r="U58" s="883"/>
      <c r="V58" s="884"/>
      <c r="W58" s="886"/>
      <c r="X58" s="883"/>
      <c r="Y58" s="883"/>
      <c r="Z58" s="890"/>
      <c r="AA58" s="888"/>
      <c r="AB58" s="883"/>
      <c r="AC58" s="883"/>
      <c r="AD58" s="884"/>
      <c r="AE58" s="886"/>
      <c r="AF58" s="883"/>
      <c r="AG58" s="883"/>
      <c r="AH58" s="884"/>
      <c r="AI58" s="886"/>
      <c r="AJ58" s="883"/>
      <c r="AK58" s="883"/>
      <c r="AL58" s="890"/>
      <c r="AM58" s="853"/>
    </row>
    <row r="59" spans="2:59" ht="16.5" customHeight="1" thickBot="1">
      <c r="B59" s="933">
        <v>26</v>
      </c>
      <c r="C59" s="835"/>
      <c r="D59" s="836"/>
      <c r="E59" s="839"/>
      <c r="F59" s="840"/>
      <c r="G59" s="840"/>
      <c r="H59" s="840"/>
      <c r="I59" s="840"/>
      <c r="J59" s="840"/>
      <c r="K59" s="840"/>
      <c r="L59" s="841"/>
      <c r="M59" s="842"/>
      <c r="N59" s="843"/>
      <c r="O59" s="887"/>
      <c r="P59" s="881"/>
      <c r="Q59" s="881"/>
      <c r="R59" s="882"/>
      <c r="S59" s="885"/>
      <c r="T59" s="881"/>
      <c r="U59" s="881"/>
      <c r="V59" s="882"/>
      <c r="W59" s="885"/>
      <c r="X59" s="881"/>
      <c r="Y59" s="881"/>
      <c r="Z59" s="889"/>
      <c r="AA59" s="887"/>
      <c r="AB59" s="881"/>
      <c r="AC59" s="881"/>
      <c r="AD59" s="882"/>
      <c r="AE59" s="885"/>
      <c r="AF59" s="881"/>
      <c r="AG59" s="881"/>
      <c r="AH59" s="882"/>
      <c r="AI59" s="885"/>
      <c r="AJ59" s="881"/>
      <c r="AK59" s="881"/>
      <c r="AL59" s="889"/>
      <c r="AM59" s="853"/>
      <c r="AO59" s="27" t="s">
        <v>222</v>
      </c>
    </row>
    <row r="60" spans="2:59" ht="16.5" customHeight="1" thickBot="1">
      <c r="B60" s="933"/>
      <c r="C60" s="837"/>
      <c r="D60" s="838"/>
      <c r="E60" s="846"/>
      <c r="F60" s="847"/>
      <c r="G60" s="847"/>
      <c r="H60" s="847"/>
      <c r="I60" s="847"/>
      <c r="J60" s="847"/>
      <c r="K60" s="847"/>
      <c r="L60" s="848"/>
      <c r="M60" s="844"/>
      <c r="N60" s="845"/>
      <c r="O60" s="888"/>
      <c r="P60" s="883"/>
      <c r="Q60" s="883"/>
      <c r="R60" s="884"/>
      <c r="S60" s="886"/>
      <c r="T60" s="883"/>
      <c r="U60" s="883"/>
      <c r="V60" s="884"/>
      <c r="W60" s="886"/>
      <c r="X60" s="883"/>
      <c r="Y60" s="883"/>
      <c r="Z60" s="890"/>
      <c r="AA60" s="888"/>
      <c r="AB60" s="883"/>
      <c r="AC60" s="883"/>
      <c r="AD60" s="884"/>
      <c r="AE60" s="886"/>
      <c r="AF60" s="883"/>
      <c r="AG60" s="883"/>
      <c r="AH60" s="884"/>
      <c r="AI60" s="886"/>
      <c r="AJ60" s="883"/>
      <c r="AK60" s="883"/>
      <c r="AL60" s="890"/>
      <c r="AM60" s="853"/>
      <c r="AO60" s="870" t="s">
        <v>102</v>
      </c>
      <c r="AP60" s="871"/>
      <c r="AQ60" s="872" t="s">
        <v>103</v>
      </c>
      <c r="AR60" s="873"/>
      <c r="AS60" s="873"/>
      <c r="AT60" s="873"/>
      <c r="AU60" s="873"/>
      <c r="AV60" s="874"/>
      <c r="AW60" s="875" t="s">
        <v>104</v>
      </c>
      <c r="AX60" s="876"/>
      <c r="AY60" s="876"/>
      <c r="AZ60" s="876"/>
      <c r="BA60" s="876"/>
      <c r="BB60" s="876"/>
      <c r="BC60" s="876"/>
      <c r="BD60" s="876"/>
      <c r="BE60" s="876"/>
      <c r="BF60" s="876"/>
      <c r="BG60" s="877"/>
    </row>
    <row r="61" spans="2:59" ht="16.5" customHeight="1">
      <c r="B61" s="933">
        <v>27</v>
      </c>
      <c r="C61" s="835"/>
      <c r="D61" s="836"/>
      <c r="E61" s="839"/>
      <c r="F61" s="840"/>
      <c r="G61" s="840"/>
      <c r="H61" s="840"/>
      <c r="I61" s="840"/>
      <c r="J61" s="840"/>
      <c r="K61" s="840"/>
      <c r="L61" s="841"/>
      <c r="M61" s="842"/>
      <c r="N61" s="843"/>
      <c r="O61" s="887"/>
      <c r="P61" s="881"/>
      <c r="Q61" s="881"/>
      <c r="R61" s="882"/>
      <c r="S61" s="885"/>
      <c r="T61" s="881"/>
      <c r="U61" s="881"/>
      <c r="V61" s="882"/>
      <c r="W61" s="885"/>
      <c r="X61" s="881"/>
      <c r="Y61" s="881"/>
      <c r="Z61" s="889"/>
      <c r="AA61" s="887"/>
      <c r="AB61" s="881"/>
      <c r="AC61" s="881"/>
      <c r="AD61" s="882"/>
      <c r="AE61" s="885"/>
      <c r="AF61" s="881"/>
      <c r="AG61" s="881"/>
      <c r="AH61" s="882"/>
      <c r="AI61" s="885"/>
      <c r="AJ61" s="881"/>
      <c r="AK61" s="881"/>
      <c r="AL61" s="889"/>
      <c r="AM61" s="853"/>
      <c r="AO61" s="878"/>
      <c r="AP61" s="879"/>
      <c r="AQ61" s="879"/>
      <c r="AR61" s="879"/>
      <c r="AS61" s="879"/>
      <c r="AT61" s="879"/>
      <c r="AU61" s="879"/>
      <c r="AV61" s="879"/>
      <c r="AW61" s="879"/>
      <c r="AX61" s="879"/>
      <c r="AY61" s="879"/>
      <c r="AZ61" s="879"/>
      <c r="BA61" s="879"/>
      <c r="BB61" s="879"/>
      <c r="BC61" s="879"/>
      <c r="BD61" s="879"/>
      <c r="BE61" s="879"/>
      <c r="BF61" s="879"/>
      <c r="BG61" s="880"/>
    </row>
    <row r="62" spans="2:59" ht="16.5" customHeight="1">
      <c r="B62" s="933"/>
      <c r="C62" s="837"/>
      <c r="D62" s="838"/>
      <c r="E62" s="846"/>
      <c r="F62" s="847"/>
      <c r="G62" s="847"/>
      <c r="H62" s="847"/>
      <c r="I62" s="847"/>
      <c r="J62" s="847"/>
      <c r="K62" s="847"/>
      <c r="L62" s="848"/>
      <c r="M62" s="844"/>
      <c r="N62" s="845"/>
      <c r="O62" s="888"/>
      <c r="P62" s="883"/>
      <c r="Q62" s="883"/>
      <c r="R62" s="884"/>
      <c r="S62" s="886"/>
      <c r="T62" s="883"/>
      <c r="U62" s="883"/>
      <c r="V62" s="884"/>
      <c r="W62" s="886"/>
      <c r="X62" s="883"/>
      <c r="Y62" s="883"/>
      <c r="Z62" s="890"/>
      <c r="AA62" s="888"/>
      <c r="AB62" s="883"/>
      <c r="AC62" s="883"/>
      <c r="AD62" s="884"/>
      <c r="AE62" s="886"/>
      <c r="AF62" s="883"/>
      <c r="AG62" s="883"/>
      <c r="AH62" s="884"/>
      <c r="AI62" s="886"/>
      <c r="AJ62" s="883"/>
      <c r="AK62" s="883"/>
      <c r="AL62" s="890"/>
      <c r="AM62" s="853"/>
      <c r="AO62" s="868"/>
      <c r="AP62" s="849"/>
      <c r="AQ62" s="849"/>
      <c r="AR62" s="849"/>
      <c r="AS62" s="849"/>
      <c r="AT62" s="849"/>
      <c r="AU62" s="849"/>
      <c r="AV62" s="849"/>
      <c r="AW62" s="849"/>
      <c r="AX62" s="849"/>
      <c r="AY62" s="849"/>
      <c r="AZ62" s="849"/>
      <c r="BA62" s="849"/>
      <c r="BB62" s="849"/>
      <c r="BC62" s="849"/>
      <c r="BD62" s="849"/>
      <c r="BE62" s="849"/>
      <c r="BF62" s="849"/>
      <c r="BG62" s="851"/>
    </row>
    <row r="63" spans="2:59" ht="16.5" customHeight="1">
      <c r="B63" s="933">
        <v>28</v>
      </c>
      <c r="C63" s="835"/>
      <c r="D63" s="836"/>
      <c r="E63" s="839"/>
      <c r="F63" s="840"/>
      <c r="G63" s="840"/>
      <c r="H63" s="840"/>
      <c r="I63" s="840"/>
      <c r="J63" s="840"/>
      <c r="K63" s="840"/>
      <c r="L63" s="841"/>
      <c r="M63" s="842"/>
      <c r="N63" s="843"/>
      <c r="O63" s="887"/>
      <c r="P63" s="881"/>
      <c r="Q63" s="881"/>
      <c r="R63" s="882"/>
      <c r="S63" s="885"/>
      <c r="T63" s="881"/>
      <c r="U63" s="881"/>
      <c r="V63" s="882"/>
      <c r="W63" s="885"/>
      <c r="X63" s="881"/>
      <c r="Y63" s="881"/>
      <c r="Z63" s="889"/>
      <c r="AA63" s="887"/>
      <c r="AB63" s="881"/>
      <c r="AC63" s="881"/>
      <c r="AD63" s="882"/>
      <c r="AE63" s="885"/>
      <c r="AF63" s="881"/>
      <c r="AG63" s="881"/>
      <c r="AH63" s="882"/>
      <c r="AI63" s="885"/>
      <c r="AJ63" s="881"/>
      <c r="AK63" s="881"/>
      <c r="AL63" s="889"/>
      <c r="AM63" s="853"/>
      <c r="AO63" s="868"/>
      <c r="AP63" s="849"/>
      <c r="AQ63" s="849"/>
      <c r="AR63" s="849"/>
      <c r="AS63" s="849"/>
      <c r="AT63" s="849"/>
      <c r="AU63" s="849"/>
      <c r="AV63" s="849"/>
      <c r="AW63" s="849"/>
      <c r="AX63" s="849"/>
      <c r="AY63" s="849"/>
      <c r="AZ63" s="849"/>
      <c r="BA63" s="849"/>
      <c r="BB63" s="849"/>
      <c r="BC63" s="849"/>
      <c r="BD63" s="849"/>
      <c r="BE63" s="849"/>
      <c r="BF63" s="849"/>
      <c r="BG63" s="851"/>
    </row>
    <row r="64" spans="2:59" ht="16.5" customHeight="1">
      <c r="B64" s="933"/>
      <c r="C64" s="837"/>
      <c r="D64" s="838"/>
      <c r="E64" s="846"/>
      <c r="F64" s="847"/>
      <c r="G64" s="847"/>
      <c r="H64" s="847"/>
      <c r="I64" s="847"/>
      <c r="J64" s="847"/>
      <c r="K64" s="847"/>
      <c r="L64" s="848"/>
      <c r="M64" s="844"/>
      <c r="N64" s="845"/>
      <c r="O64" s="888"/>
      <c r="P64" s="883"/>
      <c r="Q64" s="883"/>
      <c r="R64" s="884"/>
      <c r="S64" s="886"/>
      <c r="T64" s="883"/>
      <c r="U64" s="883"/>
      <c r="V64" s="884"/>
      <c r="W64" s="886"/>
      <c r="X64" s="883"/>
      <c r="Y64" s="883"/>
      <c r="Z64" s="890"/>
      <c r="AA64" s="888"/>
      <c r="AB64" s="883"/>
      <c r="AC64" s="883"/>
      <c r="AD64" s="884"/>
      <c r="AE64" s="886"/>
      <c r="AF64" s="883"/>
      <c r="AG64" s="883"/>
      <c r="AH64" s="884"/>
      <c r="AI64" s="886"/>
      <c r="AJ64" s="883"/>
      <c r="AK64" s="883"/>
      <c r="AL64" s="890"/>
      <c r="AM64" s="853"/>
      <c r="AO64" s="868"/>
      <c r="AP64" s="849"/>
      <c r="AQ64" s="849"/>
      <c r="AR64" s="849"/>
      <c r="AS64" s="849"/>
      <c r="AT64" s="849"/>
      <c r="AU64" s="849"/>
      <c r="AV64" s="849"/>
      <c r="AW64" s="849"/>
      <c r="AX64" s="849"/>
      <c r="AY64" s="849"/>
      <c r="AZ64" s="849"/>
      <c r="BA64" s="849"/>
      <c r="BB64" s="849"/>
      <c r="BC64" s="849"/>
      <c r="BD64" s="849"/>
      <c r="BE64" s="849"/>
      <c r="BF64" s="849"/>
      <c r="BG64" s="851"/>
    </row>
    <row r="65" spans="2:59" ht="16.5" customHeight="1">
      <c r="B65" s="933">
        <v>29</v>
      </c>
      <c r="C65" s="835"/>
      <c r="D65" s="836"/>
      <c r="E65" s="839"/>
      <c r="F65" s="840"/>
      <c r="G65" s="840"/>
      <c r="H65" s="840"/>
      <c r="I65" s="840"/>
      <c r="J65" s="840"/>
      <c r="K65" s="840"/>
      <c r="L65" s="841"/>
      <c r="M65" s="842"/>
      <c r="N65" s="843"/>
      <c r="O65" s="887"/>
      <c r="P65" s="881"/>
      <c r="Q65" s="881"/>
      <c r="R65" s="882"/>
      <c r="S65" s="885"/>
      <c r="T65" s="881"/>
      <c r="U65" s="881"/>
      <c r="V65" s="882"/>
      <c r="W65" s="885"/>
      <c r="X65" s="881"/>
      <c r="Y65" s="881"/>
      <c r="Z65" s="889"/>
      <c r="AA65" s="887"/>
      <c r="AB65" s="881"/>
      <c r="AC65" s="881"/>
      <c r="AD65" s="882"/>
      <c r="AE65" s="885"/>
      <c r="AF65" s="881"/>
      <c r="AG65" s="881"/>
      <c r="AH65" s="882"/>
      <c r="AI65" s="885"/>
      <c r="AJ65" s="881"/>
      <c r="AK65" s="881"/>
      <c r="AL65" s="889"/>
      <c r="AM65" s="853"/>
      <c r="AO65" s="868"/>
      <c r="AP65" s="849"/>
      <c r="AQ65" s="849"/>
      <c r="AR65" s="849"/>
      <c r="AS65" s="849"/>
      <c r="AT65" s="849"/>
      <c r="AU65" s="849"/>
      <c r="AV65" s="849"/>
      <c r="AW65" s="849"/>
      <c r="AX65" s="849"/>
      <c r="AY65" s="849"/>
      <c r="AZ65" s="849"/>
      <c r="BA65" s="849"/>
      <c r="BB65" s="849"/>
      <c r="BC65" s="849"/>
      <c r="BD65" s="849"/>
      <c r="BE65" s="849"/>
      <c r="BF65" s="849"/>
      <c r="BG65" s="851"/>
    </row>
    <row r="66" spans="2:59" ht="16.5" customHeight="1">
      <c r="B66" s="933"/>
      <c r="C66" s="837"/>
      <c r="D66" s="838"/>
      <c r="E66" s="846"/>
      <c r="F66" s="847"/>
      <c r="G66" s="847"/>
      <c r="H66" s="847"/>
      <c r="I66" s="847"/>
      <c r="J66" s="847"/>
      <c r="K66" s="847"/>
      <c r="L66" s="848"/>
      <c r="M66" s="844"/>
      <c r="N66" s="845"/>
      <c r="O66" s="888"/>
      <c r="P66" s="883"/>
      <c r="Q66" s="883"/>
      <c r="R66" s="884"/>
      <c r="S66" s="886"/>
      <c r="T66" s="883"/>
      <c r="U66" s="883"/>
      <c r="V66" s="884"/>
      <c r="W66" s="886"/>
      <c r="X66" s="883"/>
      <c r="Y66" s="883"/>
      <c r="Z66" s="890"/>
      <c r="AA66" s="888"/>
      <c r="AB66" s="883"/>
      <c r="AC66" s="883"/>
      <c r="AD66" s="884"/>
      <c r="AE66" s="886"/>
      <c r="AF66" s="883"/>
      <c r="AG66" s="883"/>
      <c r="AH66" s="884"/>
      <c r="AI66" s="886"/>
      <c r="AJ66" s="883"/>
      <c r="AK66" s="883"/>
      <c r="AL66" s="890"/>
      <c r="AM66" s="853"/>
      <c r="AO66" s="868"/>
      <c r="AP66" s="849"/>
      <c r="AQ66" s="849"/>
      <c r="AR66" s="849"/>
      <c r="AS66" s="849"/>
      <c r="AT66" s="849"/>
      <c r="AU66" s="849"/>
      <c r="AV66" s="849"/>
      <c r="AW66" s="849"/>
      <c r="AX66" s="849"/>
      <c r="AY66" s="849"/>
      <c r="AZ66" s="849"/>
      <c r="BA66" s="849"/>
      <c r="BB66" s="849"/>
      <c r="BC66" s="849"/>
      <c r="BD66" s="849"/>
      <c r="BE66" s="849"/>
      <c r="BF66" s="849"/>
      <c r="BG66" s="851"/>
    </row>
    <row r="67" spans="2:59" ht="16.5" customHeight="1">
      <c r="B67" s="933">
        <v>30</v>
      </c>
      <c r="C67" s="857"/>
      <c r="D67" s="858"/>
      <c r="E67" s="861"/>
      <c r="F67" s="862"/>
      <c r="G67" s="862"/>
      <c r="H67" s="862"/>
      <c r="I67" s="862"/>
      <c r="J67" s="862"/>
      <c r="K67" s="862"/>
      <c r="L67" s="863"/>
      <c r="M67" s="864"/>
      <c r="N67" s="865"/>
      <c r="O67" s="888"/>
      <c r="P67" s="883"/>
      <c r="Q67" s="883"/>
      <c r="R67" s="884"/>
      <c r="S67" s="886"/>
      <c r="T67" s="883"/>
      <c r="U67" s="883"/>
      <c r="V67" s="884"/>
      <c r="W67" s="886"/>
      <c r="X67" s="883"/>
      <c r="Y67" s="883"/>
      <c r="Z67" s="890"/>
      <c r="AA67" s="888"/>
      <c r="AB67" s="883"/>
      <c r="AC67" s="883"/>
      <c r="AD67" s="884"/>
      <c r="AE67" s="886"/>
      <c r="AF67" s="883"/>
      <c r="AG67" s="883"/>
      <c r="AH67" s="884"/>
      <c r="AI67" s="886"/>
      <c r="AJ67" s="883"/>
      <c r="AK67" s="883"/>
      <c r="AL67" s="890"/>
      <c r="AM67" s="853"/>
      <c r="AO67" s="868"/>
      <c r="AP67" s="849"/>
      <c r="AQ67" s="849"/>
      <c r="AR67" s="849"/>
      <c r="AS67" s="849"/>
      <c r="AT67" s="849"/>
      <c r="AU67" s="849"/>
      <c r="AV67" s="849"/>
      <c r="AW67" s="849"/>
      <c r="AX67" s="849"/>
      <c r="AY67" s="849"/>
      <c r="AZ67" s="849"/>
      <c r="BA67" s="849"/>
      <c r="BB67" s="849"/>
      <c r="BC67" s="849"/>
      <c r="BD67" s="849"/>
      <c r="BE67" s="849"/>
      <c r="BF67" s="849"/>
      <c r="BG67" s="851"/>
    </row>
    <row r="68" spans="2:59" ht="16.5" customHeight="1" thickBot="1">
      <c r="B68" s="944"/>
      <c r="C68" s="859"/>
      <c r="D68" s="860"/>
      <c r="E68" s="854"/>
      <c r="F68" s="855"/>
      <c r="G68" s="855"/>
      <c r="H68" s="855"/>
      <c r="I68" s="855"/>
      <c r="J68" s="855"/>
      <c r="K68" s="855"/>
      <c r="L68" s="856"/>
      <c r="M68" s="866"/>
      <c r="N68" s="867"/>
      <c r="O68" s="953"/>
      <c r="P68" s="929"/>
      <c r="Q68" s="929"/>
      <c r="R68" s="930"/>
      <c r="S68" s="931"/>
      <c r="T68" s="929"/>
      <c r="U68" s="929"/>
      <c r="V68" s="930"/>
      <c r="W68" s="931"/>
      <c r="X68" s="929"/>
      <c r="Y68" s="929"/>
      <c r="Z68" s="932"/>
      <c r="AA68" s="953"/>
      <c r="AB68" s="929"/>
      <c r="AC68" s="929"/>
      <c r="AD68" s="930"/>
      <c r="AE68" s="931"/>
      <c r="AF68" s="929"/>
      <c r="AG68" s="929"/>
      <c r="AH68" s="930"/>
      <c r="AI68" s="931"/>
      <c r="AJ68" s="929"/>
      <c r="AK68" s="929"/>
      <c r="AL68" s="932"/>
      <c r="AM68" s="853"/>
      <c r="AO68" s="869"/>
      <c r="AP68" s="850"/>
      <c r="AQ68" s="850"/>
      <c r="AR68" s="850"/>
      <c r="AS68" s="850"/>
      <c r="AT68" s="850"/>
      <c r="AU68" s="850"/>
      <c r="AV68" s="850"/>
      <c r="AW68" s="850"/>
      <c r="AX68" s="850"/>
      <c r="AY68" s="850"/>
      <c r="AZ68" s="850"/>
      <c r="BA68" s="850"/>
      <c r="BB68" s="850"/>
      <c r="BC68" s="850"/>
      <c r="BD68" s="850"/>
      <c r="BE68" s="850"/>
      <c r="BF68" s="850"/>
      <c r="BG68" s="852"/>
    </row>
    <row r="69" spans="2:59">
      <c r="C69" s="25" t="s">
        <v>225</v>
      </c>
    </row>
    <row r="70" spans="2:59">
      <c r="D70" s="23" t="s">
        <v>283</v>
      </c>
    </row>
    <row r="71" spans="2:59">
      <c r="D71" s="23" t="s">
        <v>226</v>
      </c>
    </row>
    <row r="72" spans="2:59">
      <c r="D72" s="23" t="s">
        <v>223</v>
      </c>
    </row>
    <row r="73" spans="2:59">
      <c r="D73" s="23" t="s">
        <v>224</v>
      </c>
    </row>
  </sheetData>
  <mergeCells count="635">
    <mergeCell ref="AI59:AJ60"/>
    <mergeCell ref="AK59:AL60"/>
    <mergeCell ref="O61:P62"/>
    <mergeCell ref="O63:P64"/>
    <mergeCell ref="Q63:R64"/>
    <mergeCell ref="S63:T64"/>
    <mergeCell ref="U63:V64"/>
    <mergeCell ref="W63:X64"/>
    <mergeCell ref="Y63:Z64"/>
    <mergeCell ref="AA63:AB64"/>
    <mergeCell ref="AC63:AD64"/>
    <mergeCell ref="AE63:AF64"/>
    <mergeCell ref="Q61:R62"/>
    <mergeCell ref="S61:T62"/>
    <mergeCell ref="U61:V62"/>
    <mergeCell ref="W61:X62"/>
    <mergeCell ref="Y61:Z62"/>
    <mergeCell ref="AA61:AB62"/>
    <mergeCell ref="AC61:AD62"/>
    <mergeCell ref="AE61:AF62"/>
    <mergeCell ref="AG61:AH62"/>
    <mergeCell ref="O59:P60"/>
    <mergeCell ref="Q59:R60"/>
    <mergeCell ref="S59:T60"/>
    <mergeCell ref="AO63:AP64"/>
    <mergeCell ref="AQ63:AV64"/>
    <mergeCell ref="AW63:BG64"/>
    <mergeCell ref="AO49:AP50"/>
    <mergeCell ref="AQ49:AV50"/>
    <mergeCell ref="AW49:BG50"/>
    <mergeCell ref="AO10:AP13"/>
    <mergeCell ref="AQ10:AT11"/>
    <mergeCell ref="AU10:BG11"/>
    <mergeCell ref="AO29:AR30"/>
    <mergeCell ref="AS29:AW30"/>
    <mergeCell ref="AX29:BB30"/>
    <mergeCell ref="BC29:BG30"/>
    <mergeCell ref="AX21:BB21"/>
    <mergeCell ref="BC21:BG21"/>
    <mergeCell ref="AS21:AW21"/>
    <mergeCell ref="AW53:BG54"/>
    <mergeCell ref="AO53:AP54"/>
    <mergeCell ref="AQ53:AV54"/>
    <mergeCell ref="O67:P68"/>
    <mergeCell ref="Q67:R68"/>
    <mergeCell ref="S67:T68"/>
    <mergeCell ref="U67:V68"/>
    <mergeCell ref="W67:X68"/>
    <mergeCell ref="Y67:Z68"/>
    <mergeCell ref="AA67:AB68"/>
    <mergeCell ref="AC67:AD68"/>
    <mergeCell ref="AE67:AF68"/>
    <mergeCell ref="O65:P66"/>
    <mergeCell ref="Q65:R66"/>
    <mergeCell ref="S65:T66"/>
    <mergeCell ref="U65:V66"/>
    <mergeCell ref="W65:X66"/>
    <mergeCell ref="Y65:Z66"/>
    <mergeCell ref="AA65:AB66"/>
    <mergeCell ref="AC65:AD66"/>
    <mergeCell ref="AE65:AF66"/>
    <mergeCell ref="U59:V60"/>
    <mergeCell ref="W59:X60"/>
    <mergeCell ref="Y59:Z60"/>
    <mergeCell ref="AA59:AB60"/>
    <mergeCell ref="AC59:AD60"/>
    <mergeCell ref="AE59:AF60"/>
    <mergeCell ref="O57:P58"/>
    <mergeCell ref="Q57:R58"/>
    <mergeCell ref="S57:T58"/>
    <mergeCell ref="U57:V58"/>
    <mergeCell ref="W57:X58"/>
    <mergeCell ref="Y57:Z58"/>
    <mergeCell ref="AA57:AB58"/>
    <mergeCell ref="AC57:AD58"/>
    <mergeCell ref="AE57:AF58"/>
    <mergeCell ref="AG51:AH52"/>
    <mergeCell ref="AI51:AJ52"/>
    <mergeCell ref="AK51:AL52"/>
    <mergeCell ref="O53:P54"/>
    <mergeCell ref="Q53:R54"/>
    <mergeCell ref="S53:T54"/>
    <mergeCell ref="U53:V54"/>
    <mergeCell ref="W53:X54"/>
    <mergeCell ref="Y53:Z54"/>
    <mergeCell ref="AA53:AB54"/>
    <mergeCell ref="AC53:AD54"/>
    <mergeCell ref="AE53:AF54"/>
    <mergeCell ref="AG53:AH54"/>
    <mergeCell ref="AI53:AJ54"/>
    <mergeCell ref="AK53:AL54"/>
    <mergeCell ref="O51:P52"/>
    <mergeCell ref="Q51:R52"/>
    <mergeCell ref="S51:T52"/>
    <mergeCell ref="U51:V52"/>
    <mergeCell ref="W51:X52"/>
    <mergeCell ref="Y51:Z52"/>
    <mergeCell ref="AA51:AB52"/>
    <mergeCell ref="AC51:AD52"/>
    <mergeCell ref="AC45:AD46"/>
    <mergeCell ref="AE45:AF46"/>
    <mergeCell ref="AG47:AH48"/>
    <mergeCell ref="AI47:AJ48"/>
    <mergeCell ref="AK47:AL48"/>
    <mergeCell ref="O49:P50"/>
    <mergeCell ref="Q49:R50"/>
    <mergeCell ref="S49:T50"/>
    <mergeCell ref="U49:V50"/>
    <mergeCell ref="W49:X50"/>
    <mergeCell ref="Y49:Z50"/>
    <mergeCell ref="AA49:AB50"/>
    <mergeCell ref="AC49:AD50"/>
    <mergeCell ref="AE49:AF50"/>
    <mergeCell ref="AG49:AH50"/>
    <mergeCell ref="AI49:AJ50"/>
    <mergeCell ref="AK49:AL50"/>
    <mergeCell ref="O47:P48"/>
    <mergeCell ref="Q47:R48"/>
    <mergeCell ref="S47:T48"/>
    <mergeCell ref="U47:V48"/>
    <mergeCell ref="W47:X48"/>
    <mergeCell ref="Y47:Z48"/>
    <mergeCell ref="AA47:AB48"/>
    <mergeCell ref="AE37:AF38"/>
    <mergeCell ref="AG37:AH38"/>
    <mergeCell ref="AI37:AJ38"/>
    <mergeCell ref="AK37:AL38"/>
    <mergeCell ref="O39:P40"/>
    <mergeCell ref="Q39:R40"/>
    <mergeCell ref="S39:T40"/>
    <mergeCell ref="U39:V40"/>
    <mergeCell ref="W39:X40"/>
    <mergeCell ref="Y39:Z40"/>
    <mergeCell ref="AA39:AB40"/>
    <mergeCell ref="AC39:AD40"/>
    <mergeCell ref="AE39:AF40"/>
    <mergeCell ref="AG39:AH40"/>
    <mergeCell ref="AI39:AJ40"/>
    <mergeCell ref="AK39:AL40"/>
    <mergeCell ref="O33:P34"/>
    <mergeCell ref="Q33:R34"/>
    <mergeCell ref="S33:T34"/>
    <mergeCell ref="U33:V34"/>
    <mergeCell ref="W33:X34"/>
    <mergeCell ref="Y33:Z34"/>
    <mergeCell ref="AA33:AB34"/>
    <mergeCell ref="AC33:AD34"/>
    <mergeCell ref="AE33:AF34"/>
    <mergeCell ref="O31:P32"/>
    <mergeCell ref="Q31:R32"/>
    <mergeCell ref="S31:T32"/>
    <mergeCell ref="U31:V32"/>
    <mergeCell ref="W31:X32"/>
    <mergeCell ref="Y31:Z32"/>
    <mergeCell ref="AA31:AB32"/>
    <mergeCell ref="AC31:AD32"/>
    <mergeCell ref="AE31:AF32"/>
    <mergeCell ref="O29:P30"/>
    <mergeCell ref="Q29:R30"/>
    <mergeCell ref="S29:T30"/>
    <mergeCell ref="U29:V30"/>
    <mergeCell ref="W29:X30"/>
    <mergeCell ref="Y29:Z30"/>
    <mergeCell ref="AA29:AB30"/>
    <mergeCell ref="AC29:AD30"/>
    <mergeCell ref="AE29:AF30"/>
    <mergeCell ref="AE23:AF24"/>
    <mergeCell ref="AG23:AH24"/>
    <mergeCell ref="AI23:AJ24"/>
    <mergeCell ref="AK23:AL24"/>
    <mergeCell ref="O25:P26"/>
    <mergeCell ref="Q25:R26"/>
    <mergeCell ref="S25:T26"/>
    <mergeCell ref="U25:V26"/>
    <mergeCell ref="W25:X26"/>
    <mergeCell ref="Y25:Z26"/>
    <mergeCell ref="AA25:AB26"/>
    <mergeCell ref="AC25:AD26"/>
    <mergeCell ref="AE25:AF26"/>
    <mergeCell ref="AG25:AH26"/>
    <mergeCell ref="AI25:AJ26"/>
    <mergeCell ref="AK25:AL26"/>
    <mergeCell ref="AA17:AB18"/>
    <mergeCell ref="AC17:AD18"/>
    <mergeCell ref="AE17:AF18"/>
    <mergeCell ref="AG17:AH18"/>
    <mergeCell ref="AI17:AJ18"/>
    <mergeCell ref="AK17:AL18"/>
    <mergeCell ref="O19:P20"/>
    <mergeCell ref="Q19:R20"/>
    <mergeCell ref="S19:T20"/>
    <mergeCell ref="U19:V20"/>
    <mergeCell ref="W19:X20"/>
    <mergeCell ref="Y19:Z20"/>
    <mergeCell ref="AA19:AB20"/>
    <mergeCell ref="AC19:AD20"/>
    <mergeCell ref="AE19:AF20"/>
    <mergeCell ref="AG19:AH20"/>
    <mergeCell ref="AI19:AJ20"/>
    <mergeCell ref="AK19:AL20"/>
    <mergeCell ref="S17:T18"/>
    <mergeCell ref="U17:V18"/>
    <mergeCell ref="W17:X18"/>
    <mergeCell ref="Y17:Z18"/>
    <mergeCell ref="B65:B66"/>
    <mergeCell ref="B67:B68"/>
    <mergeCell ref="O9:P10"/>
    <mergeCell ref="Q9:R10"/>
    <mergeCell ref="O8:P8"/>
    <mergeCell ref="Q8:R8"/>
    <mergeCell ref="M6:N8"/>
    <mergeCell ref="S8:T8"/>
    <mergeCell ref="B6:B8"/>
    <mergeCell ref="C6:D8"/>
    <mergeCell ref="E7:L8"/>
    <mergeCell ref="S9:T10"/>
    <mergeCell ref="O11:P12"/>
    <mergeCell ref="Q11:R12"/>
    <mergeCell ref="S11:T12"/>
    <mergeCell ref="O13:P14"/>
    <mergeCell ref="Q13:R14"/>
    <mergeCell ref="S13:T14"/>
    <mergeCell ref="O15:P16"/>
    <mergeCell ref="Q15:R16"/>
    <mergeCell ref="S15:T16"/>
    <mergeCell ref="O17:P18"/>
    <mergeCell ref="Q17:R18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M25:N26"/>
    <mergeCell ref="AM25:AM26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U9:V10"/>
    <mergeCell ref="W9:X10"/>
    <mergeCell ref="Y9:Z10"/>
    <mergeCell ref="AA9:AB10"/>
    <mergeCell ref="AC9:AD10"/>
    <mergeCell ref="AE9:AF10"/>
    <mergeCell ref="AG9:AH10"/>
    <mergeCell ref="AI9:AJ10"/>
    <mergeCell ref="AK9:AL10"/>
    <mergeCell ref="U13:V14"/>
    <mergeCell ref="W13:X14"/>
    <mergeCell ref="Y13:Z14"/>
    <mergeCell ref="AA13:AB14"/>
    <mergeCell ref="AI8:AJ8"/>
    <mergeCell ref="AK8:AL8"/>
    <mergeCell ref="B27:B28"/>
    <mergeCell ref="AO24:AR25"/>
    <mergeCell ref="AS24:AW25"/>
    <mergeCell ref="AX24:BB25"/>
    <mergeCell ref="BC24:BG25"/>
    <mergeCell ref="AS26:AW26"/>
    <mergeCell ref="AX26:BB26"/>
    <mergeCell ref="BC26:BG26"/>
    <mergeCell ref="AO27:AR28"/>
    <mergeCell ref="AS27:AW28"/>
    <mergeCell ref="AX27:BB28"/>
    <mergeCell ref="C23:D24"/>
    <mergeCell ref="E23:L23"/>
    <mergeCell ref="M23:N24"/>
    <mergeCell ref="AM23:AM24"/>
    <mergeCell ref="E24:L24"/>
    <mergeCell ref="E26:L26"/>
    <mergeCell ref="C27:D28"/>
    <mergeCell ref="E27:L27"/>
    <mergeCell ref="M27:N28"/>
    <mergeCell ref="C25:D26"/>
    <mergeCell ref="E25:L25"/>
    <mergeCell ref="AG65:AH66"/>
    <mergeCell ref="AI65:AJ66"/>
    <mergeCell ref="AK65:AL66"/>
    <mergeCell ref="AG67:AH68"/>
    <mergeCell ref="AI67:AJ68"/>
    <mergeCell ref="AK67:AL68"/>
    <mergeCell ref="AG41:AH42"/>
    <mergeCell ref="AI41:AJ42"/>
    <mergeCell ref="AK41:AL42"/>
    <mergeCell ref="AG43:AH44"/>
    <mergeCell ref="AI43:AJ44"/>
    <mergeCell ref="AK43:AL44"/>
    <mergeCell ref="AG45:AH46"/>
    <mergeCell ref="AI45:AJ46"/>
    <mergeCell ref="AK45:AL46"/>
    <mergeCell ref="AG55:AH56"/>
    <mergeCell ref="AI55:AJ56"/>
    <mergeCell ref="AK55:AL56"/>
    <mergeCell ref="AG57:AH58"/>
    <mergeCell ref="AI57:AJ58"/>
    <mergeCell ref="AK57:AL58"/>
    <mergeCell ref="AI61:AJ62"/>
    <mergeCell ref="AK61:AL62"/>
    <mergeCell ref="AG59:AH60"/>
    <mergeCell ref="AG35:AH36"/>
    <mergeCell ref="AI35:AJ36"/>
    <mergeCell ref="AK35:AL36"/>
    <mergeCell ref="AA37:AB38"/>
    <mergeCell ref="AC37:AD38"/>
    <mergeCell ref="AQ12:AT13"/>
    <mergeCell ref="AU12:BG13"/>
    <mergeCell ref="AG63:AH64"/>
    <mergeCell ref="AI63:AJ64"/>
    <mergeCell ref="AK63:AL64"/>
    <mergeCell ref="AG31:AH32"/>
    <mergeCell ref="AI31:AJ32"/>
    <mergeCell ref="AK31:AL32"/>
    <mergeCell ref="AG33:AH34"/>
    <mergeCell ref="BC27:BG28"/>
    <mergeCell ref="AO14:AP17"/>
    <mergeCell ref="AQ14:AT15"/>
    <mergeCell ref="AU14:BG15"/>
    <mergeCell ref="AQ16:AT17"/>
    <mergeCell ref="AU16:BG17"/>
    <mergeCell ref="AO22:AR23"/>
    <mergeCell ref="AS22:AW23"/>
    <mergeCell ref="AX22:BB23"/>
    <mergeCell ref="BC22:BG23"/>
    <mergeCell ref="E9:L9"/>
    <mergeCell ref="M9:N10"/>
    <mergeCell ref="E14:L14"/>
    <mergeCell ref="C15:D16"/>
    <mergeCell ref="E15:L15"/>
    <mergeCell ref="M15:N16"/>
    <mergeCell ref="G2:BG2"/>
    <mergeCell ref="G4:BG4"/>
    <mergeCell ref="E6:L6"/>
    <mergeCell ref="O7:R7"/>
    <mergeCell ref="S7:V7"/>
    <mergeCell ref="W7:Z7"/>
    <mergeCell ref="AA7:AD7"/>
    <mergeCell ref="AE7:AH7"/>
    <mergeCell ref="AI7:AL7"/>
    <mergeCell ref="B2:F2"/>
    <mergeCell ref="B4:F4"/>
    <mergeCell ref="U8:V8"/>
    <mergeCell ref="W8:X8"/>
    <mergeCell ref="Y8:Z8"/>
    <mergeCell ref="AA8:AB8"/>
    <mergeCell ref="AC8:AD8"/>
    <mergeCell ref="AE8:AF8"/>
    <mergeCell ref="AG8:AH8"/>
    <mergeCell ref="AM9:AM10"/>
    <mergeCell ref="E10:L10"/>
    <mergeCell ref="C19:D20"/>
    <mergeCell ref="E19:L19"/>
    <mergeCell ref="M19:N20"/>
    <mergeCell ref="E20:L20"/>
    <mergeCell ref="C17:D18"/>
    <mergeCell ref="E17:L17"/>
    <mergeCell ref="M17:N18"/>
    <mergeCell ref="AM11:AM12"/>
    <mergeCell ref="AM13:AM14"/>
    <mergeCell ref="E16:L16"/>
    <mergeCell ref="C13:D14"/>
    <mergeCell ref="E13:L13"/>
    <mergeCell ref="M13:N14"/>
    <mergeCell ref="AM15:AM16"/>
    <mergeCell ref="AM17:AM18"/>
    <mergeCell ref="E18:L18"/>
    <mergeCell ref="AM19:AM20"/>
    <mergeCell ref="C11:D12"/>
    <mergeCell ref="E11:L11"/>
    <mergeCell ref="M11:N12"/>
    <mergeCell ref="E12:L12"/>
    <mergeCell ref="C9:D10"/>
    <mergeCell ref="AK21:AL22"/>
    <mergeCell ref="U11:V12"/>
    <mergeCell ref="W11:X12"/>
    <mergeCell ref="Y11:Z12"/>
    <mergeCell ref="AA11:AB12"/>
    <mergeCell ref="AC11:AD12"/>
    <mergeCell ref="AE11:AF12"/>
    <mergeCell ref="AG11:AH12"/>
    <mergeCell ref="AI11:AJ12"/>
    <mergeCell ref="AK11:AL12"/>
    <mergeCell ref="AC13:AD14"/>
    <mergeCell ref="AE13:AF14"/>
    <mergeCell ref="AG13:AH14"/>
    <mergeCell ref="AI13:AJ14"/>
    <mergeCell ref="AK13:AL14"/>
    <mergeCell ref="U15:V16"/>
    <mergeCell ref="W15:X16"/>
    <mergeCell ref="Y15:Z16"/>
    <mergeCell ref="AA15:AB16"/>
    <mergeCell ref="AC15:AD16"/>
    <mergeCell ref="AE15:AF16"/>
    <mergeCell ref="AG15:AH16"/>
    <mergeCell ref="AI15:AJ16"/>
    <mergeCell ref="AK15:AL16"/>
    <mergeCell ref="AM21:AM22"/>
    <mergeCell ref="C21:D22"/>
    <mergeCell ref="O21:P22"/>
    <mergeCell ref="Q21:R22"/>
    <mergeCell ref="S21:T22"/>
    <mergeCell ref="U21:V22"/>
    <mergeCell ref="W21:X22"/>
    <mergeCell ref="Y21:Z22"/>
    <mergeCell ref="O23:P24"/>
    <mergeCell ref="Q23:R24"/>
    <mergeCell ref="S23:T24"/>
    <mergeCell ref="U23:V24"/>
    <mergeCell ref="W23:X24"/>
    <mergeCell ref="E21:L21"/>
    <mergeCell ref="M21:N22"/>
    <mergeCell ref="E22:L22"/>
    <mergeCell ref="Y23:Z24"/>
    <mergeCell ref="AA23:AB24"/>
    <mergeCell ref="AC23:AD24"/>
    <mergeCell ref="AA21:AB22"/>
    <mergeCell ref="AC21:AD22"/>
    <mergeCell ref="AE21:AF22"/>
    <mergeCell ref="AG21:AH22"/>
    <mergeCell ref="AI21:AJ22"/>
    <mergeCell ref="AM27:AM28"/>
    <mergeCell ref="E28:L28"/>
    <mergeCell ref="AG27:AH28"/>
    <mergeCell ref="AI27:AJ28"/>
    <mergeCell ref="AK27:AL28"/>
    <mergeCell ref="O27:P28"/>
    <mergeCell ref="Q27:R28"/>
    <mergeCell ref="S27:T28"/>
    <mergeCell ref="U27:V28"/>
    <mergeCell ref="W27:X28"/>
    <mergeCell ref="Y27:Z28"/>
    <mergeCell ref="AA27:AB28"/>
    <mergeCell ref="AC27:AD28"/>
    <mergeCell ref="AE27:AF28"/>
    <mergeCell ref="AM33:AM34"/>
    <mergeCell ref="E34:L34"/>
    <mergeCell ref="C33:D34"/>
    <mergeCell ref="E33:L33"/>
    <mergeCell ref="M33:N34"/>
    <mergeCell ref="AM35:AM36"/>
    <mergeCell ref="E36:L36"/>
    <mergeCell ref="AM29:AM30"/>
    <mergeCell ref="E30:L30"/>
    <mergeCell ref="C31:D32"/>
    <mergeCell ref="E31:L31"/>
    <mergeCell ref="M31:N32"/>
    <mergeCell ref="AM31:AM32"/>
    <mergeCell ref="E32:L32"/>
    <mergeCell ref="C29:D30"/>
    <mergeCell ref="E29:L29"/>
    <mergeCell ref="M29:N30"/>
    <mergeCell ref="AG29:AH30"/>
    <mergeCell ref="AI29:AJ30"/>
    <mergeCell ref="AK29:AL30"/>
    <mergeCell ref="AI33:AJ34"/>
    <mergeCell ref="AK33:AL34"/>
    <mergeCell ref="AA35:AB36"/>
    <mergeCell ref="AC35:AD36"/>
    <mergeCell ref="E38:L38"/>
    <mergeCell ref="C39:D40"/>
    <mergeCell ref="E39:L39"/>
    <mergeCell ref="M39:N40"/>
    <mergeCell ref="C37:D38"/>
    <mergeCell ref="E37:L37"/>
    <mergeCell ref="M37:N38"/>
    <mergeCell ref="AM37:AM38"/>
    <mergeCell ref="O35:P36"/>
    <mergeCell ref="Q35:R36"/>
    <mergeCell ref="S35:T36"/>
    <mergeCell ref="U35:V36"/>
    <mergeCell ref="W35:X36"/>
    <mergeCell ref="Y35:Z36"/>
    <mergeCell ref="O37:P38"/>
    <mergeCell ref="Q37:R38"/>
    <mergeCell ref="S37:T38"/>
    <mergeCell ref="U37:V38"/>
    <mergeCell ref="W37:X38"/>
    <mergeCell ref="Y37:Z38"/>
    <mergeCell ref="C35:D36"/>
    <mergeCell ref="E35:L35"/>
    <mergeCell ref="M35:N36"/>
    <mergeCell ref="AE35:AF36"/>
    <mergeCell ref="AM39:AM40"/>
    <mergeCell ref="E40:L40"/>
    <mergeCell ref="C45:D46"/>
    <mergeCell ref="E45:L45"/>
    <mergeCell ref="M45:N46"/>
    <mergeCell ref="C43:D44"/>
    <mergeCell ref="E43:L43"/>
    <mergeCell ref="M43:N44"/>
    <mergeCell ref="AM45:AM46"/>
    <mergeCell ref="C41:D42"/>
    <mergeCell ref="E41:L41"/>
    <mergeCell ref="M41:N42"/>
    <mergeCell ref="O41:P42"/>
    <mergeCell ref="Q41:R42"/>
    <mergeCell ref="S41:T42"/>
    <mergeCell ref="U41:V42"/>
    <mergeCell ref="W41:X42"/>
    <mergeCell ref="Y41:Z42"/>
    <mergeCell ref="AA41:AB42"/>
    <mergeCell ref="AC41:AD42"/>
    <mergeCell ref="AE41:AF42"/>
    <mergeCell ref="O43:P44"/>
    <mergeCell ref="Q43:R44"/>
    <mergeCell ref="S43:T44"/>
    <mergeCell ref="E46:L46"/>
    <mergeCell ref="AM43:AM44"/>
    <mergeCell ref="AO45:AP46"/>
    <mergeCell ref="AQ45:AV46"/>
    <mergeCell ref="AW45:BG46"/>
    <mergeCell ref="E44:L44"/>
    <mergeCell ref="AM41:AM42"/>
    <mergeCell ref="E42:L42"/>
    <mergeCell ref="AO44:AP44"/>
    <mergeCell ref="AQ44:AV44"/>
    <mergeCell ref="AW44:BG44"/>
    <mergeCell ref="U43:V44"/>
    <mergeCell ref="W43:X44"/>
    <mergeCell ref="Y43:Z44"/>
    <mergeCell ref="AA43:AB44"/>
    <mergeCell ref="AC43:AD44"/>
    <mergeCell ref="AE43:AF44"/>
    <mergeCell ref="O45:P46"/>
    <mergeCell ref="Q45:R46"/>
    <mergeCell ref="S45:T46"/>
    <mergeCell ref="U45:V46"/>
    <mergeCell ref="W45:X46"/>
    <mergeCell ref="Y45:Z46"/>
    <mergeCell ref="AA45:AB46"/>
    <mergeCell ref="E50:L50"/>
    <mergeCell ref="AM47:AM48"/>
    <mergeCell ref="AO51:AP52"/>
    <mergeCell ref="C51:D52"/>
    <mergeCell ref="E51:L51"/>
    <mergeCell ref="M51:N52"/>
    <mergeCell ref="AQ51:AV52"/>
    <mergeCell ref="AW51:BG52"/>
    <mergeCell ref="E48:L48"/>
    <mergeCell ref="AM51:AM52"/>
    <mergeCell ref="C49:D50"/>
    <mergeCell ref="E49:L49"/>
    <mergeCell ref="M49:N50"/>
    <mergeCell ref="C47:D48"/>
    <mergeCell ref="E47:L47"/>
    <mergeCell ref="M47:N48"/>
    <mergeCell ref="AM49:AM50"/>
    <mergeCell ref="AO47:AP48"/>
    <mergeCell ref="AQ47:AV48"/>
    <mergeCell ref="AW47:BG48"/>
    <mergeCell ref="AC47:AD48"/>
    <mergeCell ref="E52:L52"/>
    <mergeCell ref="AE51:AF52"/>
    <mergeCell ref="AE47:AF48"/>
    <mergeCell ref="AM53:AM54"/>
    <mergeCell ref="E54:L54"/>
    <mergeCell ref="C55:D56"/>
    <mergeCell ref="E55:L55"/>
    <mergeCell ref="M55:N56"/>
    <mergeCell ref="AM55:AM56"/>
    <mergeCell ref="C53:D54"/>
    <mergeCell ref="E53:L53"/>
    <mergeCell ref="M53:N54"/>
    <mergeCell ref="O55:P56"/>
    <mergeCell ref="Q55:R56"/>
    <mergeCell ref="S55:T56"/>
    <mergeCell ref="Y55:Z56"/>
    <mergeCell ref="AA55:AB56"/>
    <mergeCell ref="AC55:AD56"/>
    <mergeCell ref="AE55:AF56"/>
    <mergeCell ref="E64:L64"/>
    <mergeCell ref="C65:D66"/>
    <mergeCell ref="E65:L65"/>
    <mergeCell ref="E60:L60"/>
    <mergeCell ref="AO67:AP68"/>
    <mergeCell ref="AO60:AP60"/>
    <mergeCell ref="AQ60:AV60"/>
    <mergeCell ref="AW60:BG60"/>
    <mergeCell ref="E56:L56"/>
    <mergeCell ref="AO61:AP62"/>
    <mergeCell ref="AQ61:AV62"/>
    <mergeCell ref="AW61:BG62"/>
    <mergeCell ref="AM57:AM58"/>
    <mergeCell ref="AO65:AP66"/>
    <mergeCell ref="AQ65:AV66"/>
    <mergeCell ref="AW65:BG66"/>
    <mergeCell ref="U55:V56"/>
    <mergeCell ref="W55:X56"/>
    <mergeCell ref="M65:N66"/>
    <mergeCell ref="AM65:AM66"/>
    <mergeCell ref="E66:L66"/>
    <mergeCell ref="AO55:AP56"/>
    <mergeCell ref="AQ55:AV56"/>
    <mergeCell ref="AW55:BG56"/>
    <mergeCell ref="C63:D64"/>
    <mergeCell ref="E63:L63"/>
    <mergeCell ref="M63:N64"/>
    <mergeCell ref="C57:D58"/>
    <mergeCell ref="E57:L57"/>
    <mergeCell ref="M57:N58"/>
    <mergeCell ref="E58:L58"/>
    <mergeCell ref="AQ67:AV68"/>
    <mergeCell ref="AW67:BG68"/>
    <mergeCell ref="C61:D62"/>
    <mergeCell ref="E61:L61"/>
    <mergeCell ref="M61:N62"/>
    <mergeCell ref="AM61:AM62"/>
    <mergeCell ref="E62:L62"/>
    <mergeCell ref="C59:D60"/>
    <mergeCell ref="E59:L59"/>
    <mergeCell ref="M59:N60"/>
    <mergeCell ref="AM59:AM60"/>
    <mergeCell ref="AM67:AM68"/>
    <mergeCell ref="E68:L68"/>
    <mergeCell ref="C67:D68"/>
    <mergeCell ref="E67:L67"/>
    <mergeCell ref="M67:N68"/>
    <mergeCell ref="AM63:AM64"/>
  </mergeCells>
  <phoneticPr fontId="3"/>
  <pageMargins left="0.74803149606299213" right="0.39370078740157483" top="0.59055118110236227" bottom="0.39370078740157483" header="0.59055118110236227" footer="0.19685039370078741"/>
  <pageSetup paperSize="9" scale="68" orientation="portrait" r:id="rId1"/>
  <headerFooter>
    <oddFooter>&amp;R&amp;"MS UI Gothic,標準"荒川クリエーション少年少女サッカー大会実行委員会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Y73"/>
  <sheetViews>
    <sheetView showGridLines="0" view="pageBreakPreview" topLeftCell="A12" zoomScaleNormal="100" zoomScaleSheetLayoutView="100" workbookViewId="0">
      <selection activeCell="G3" sqref="G3"/>
    </sheetView>
  </sheetViews>
  <sheetFormatPr defaultColWidth="9.140625" defaultRowHeight="12"/>
  <cols>
    <col min="1" max="1" width="1.7109375" style="23" customWidth="1"/>
    <col min="2" max="2" width="3.5703125" style="23" bestFit="1" customWidth="1"/>
    <col min="3" max="3" width="2.85546875" style="24" customWidth="1"/>
    <col min="4" max="14" width="2.85546875" style="23" customWidth="1"/>
    <col min="15" max="30" width="2" style="23" customWidth="1"/>
    <col min="31" max="32" width="1.7109375" style="23" customWidth="1"/>
    <col min="33" max="51" width="2.85546875" style="23" customWidth="1"/>
    <col min="52" max="52" width="1.7109375" style="23" customWidth="1"/>
    <col min="53" max="262" width="9.140625" style="23"/>
    <col min="263" max="275" width="2.85546875" style="23" customWidth="1"/>
    <col min="276" max="287" width="2.42578125" style="23" customWidth="1"/>
    <col min="288" max="307" width="2.85546875" style="23" customWidth="1"/>
    <col min="308" max="518" width="9.140625" style="23"/>
    <col min="519" max="531" width="2.85546875" style="23" customWidth="1"/>
    <col min="532" max="543" width="2.42578125" style="23" customWidth="1"/>
    <col min="544" max="563" width="2.85546875" style="23" customWidth="1"/>
    <col min="564" max="774" width="9.140625" style="23"/>
    <col min="775" max="787" width="2.85546875" style="23" customWidth="1"/>
    <col min="788" max="799" width="2.42578125" style="23" customWidth="1"/>
    <col min="800" max="819" width="2.85546875" style="23" customWidth="1"/>
    <col min="820" max="1030" width="9.140625" style="23"/>
    <col min="1031" max="1043" width="2.85546875" style="23" customWidth="1"/>
    <col min="1044" max="1055" width="2.42578125" style="23" customWidth="1"/>
    <col min="1056" max="1075" width="2.85546875" style="23" customWidth="1"/>
    <col min="1076" max="1286" width="9.140625" style="23"/>
    <col min="1287" max="1299" width="2.85546875" style="23" customWidth="1"/>
    <col min="1300" max="1311" width="2.42578125" style="23" customWidth="1"/>
    <col min="1312" max="1331" width="2.85546875" style="23" customWidth="1"/>
    <col min="1332" max="1542" width="9.140625" style="23"/>
    <col min="1543" max="1555" width="2.85546875" style="23" customWidth="1"/>
    <col min="1556" max="1567" width="2.42578125" style="23" customWidth="1"/>
    <col min="1568" max="1587" width="2.85546875" style="23" customWidth="1"/>
    <col min="1588" max="1798" width="9.140625" style="23"/>
    <col min="1799" max="1811" width="2.85546875" style="23" customWidth="1"/>
    <col min="1812" max="1823" width="2.42578125" style="23" customWidth="1"/>
    <col min="1824" max="1843" width="2.85546875" style="23" customWidth="1"/>
    <col min="1844" max="2054" width="9.140625" style="23"/>
    <col min="2055" max="2067" width="2.85546875" style="23" customWidth="1"/>
    <col min="2068" max="2079" width="2.42578125" style="23" customWidth="1"/>
    <col min="2080" max="2099" width="2.85546875" style="23" customWidth="1"/>
    <col min="2100" max="2310" width="9.140625" style="23"/>
    <col min="2311" max="2323" width="2.85546875" style="23" customWidth="1"/>
    <col min="2324" max="2335" width="2.42578125" style="23" customWidth="1"/>
    <col min="2336" max="2355" width="2.85546875" style="23" customWidth="1"/>
    <col min="2356" max="2566" width="9.140625" style="23"/>
    <col min="2567" max="2579" width="2.85546875" style="23" customWidth="1"/>
    <col min="2580" max="2591" width="2.42578125" style="23" customWidth="1"/>
    <col min="2592" max="2611" width="2.85546875" style="23" customWidth="1"/>
    <col min="2612" max="2822" width="9.140625" style="23"/>
    <col min="2823" max="2835" width="2.85546875" style="23" customWidth="1"/>
    <col min="2836" max="2847" width="2.42578125" style="23" customWidth="1"/>
    <col min="2848" max="2867" width="2.85546875" style="23" customWidth="1"/>
    <col min="2868" max="3078" width="9.140625" style="23"/>
    <col min="3079" max="3091" width="2.85546875" style="23" customWidth="1"/>
    <col min="3092" max="3103" width="2.42578125" style="23" customWidth="1"/>
    <col min="3104" max="3123" width="2.85546875" style="23" customWidth="1"/>
    <col min="3124" max="3334" width="9.140625" style="23"/>
    <col min="3335" max="3347" width="2.85546875" style="23" customWidth="1"/>
    <col min="3348" max="3359" width="2.42578125" style="23" customWidth="1"/>
    <col min="3360" max="3379" width="2.85546875" style="23" customWidth="1"/>
    <col min="3380" max="3590" width="9.140625" style="23"/>
    <col min="3591" max="3603" width="2.85546875" style="23" customWidth="1"/>
    <col min="3604" max="3615" width="2.42578125" style="23" customWidth="1"/>
    <col min="3616" max="3635" width="2.85546875" style="23" customWidth="1"/>
    <col min="3636" max="3846" width="9.140625" style="23"/>
    <col min="3847" max="3859" width="2.85546875" style="23" customWidth="1"/>
    <col min="3860" max="3871" width="2.42578125" style="23" customWidth="1"/>
    <col min="3872" max="3891" width="2.85546875" style="23" customWidth="1"/>
    <col min="3892" max="4102" width="9.140625" style="23"/>
    <col min="4103" max="4115" width="2.85546875" style="23" customWidth="1"/>
    <col min="4116" max="4127" width="2.42578125" style="23" customWidth="1"/>
    <col min="4128" max="4147" width="2.85546875" style="23" customWidth="1"/>
    <col min="4148" max="4358" width="9.140625" style="23"/>
    <col min="4359" max="4371" width="2.85546875" style="23" customWidth="1"/>
    <col min="4372" max="4383" width="2.42578125" style="23" customWidth="1"/>
    <col min="4384" max="4403" width="2.85546875" style="23" customWidth="1"/>
    <col min="4404" max="4614" width="9.140625" style="23"/>
    <col min="4615" max="4627" width="2.85546875" style="23" customWidth="1"/>
    <col min="4628" max="4639" width="2.42578125" style="23" customWidth="1"/>
    <col min="4640" max="4659" width="2.85546875" style="23" customWidth="1"/>
    <col min="4660" max="4870" width="9.140625" style="23"/>
    <col min="4871" max="4883" width="2.85546875" style="23" customWidth="1"/>
    <col min="4884" max="4895" width="2.42578125" style="23" customWidth="1"/>
    <col min="4896" max="4915" width="2.85546875" style="23" customWidth="1"/>
    <col min="4916" max="5126" width="9.140625" style="23"/>
    <col min="5127" max="5139" width="2.85546875" style="23" customWidth="1"/>
    <col min="5140" max="5151" width="2.42578125" style="23" customWidth="1"/>
    <col min="5152" max="5171" width="2.85546875" style="23" customWidth="1"/>
    <col min="5172" max="5382" width="9.140625" style="23"/>
    <col min="5383" max="5395" width="2.85546875" style="23" customWidth="1"/>
    <col min="5396" max="5407" width="2.42578125" style="23" customWidth="1"/>
    <col min="5408" max="5427" width="2.85546875" style="23" customWidth="1"/>
    <col min="5428" max="5638" width="9.140625" style="23"/>
    <col min="5639" max="5651" width="2.85546875" style="23" customWidth="1"/>
    <col min="5652" max="5663" width="2.42578125" style="23" customWidth="1"/>
    <col min="5664" max="5683" width="2.85546875" style="23" customWidth="1"/>
    <col min="5684" max="5894" width="9.140625" style="23"/>
    <col min="5895" max="5907" width="2.85546875" style="23" customWidth="1"/>
    <col min="5908" max="5919" width="2.42578125" style="23" customWidth="1"/>
    <col min="5920" max="5939" width="2.85546875" style="23" customWidth="1"/>
    <col min="5940" max="6150" width="9.140625" style="23"/>
    <col min="6151" max="6163" width="2.85546875" style="23" customWidth="1"/>
    <col min="6164" max="6175" width="2.42578125" style="23" customWidth="1"/>
    <col min="6176" max="6195" width="2.85546875" style="23" customWidth="1"/>
    <col min="6196" max="6406" width="9.140625" style="23"/>
    <col min="6407" max="6419" width="2.85546875" style="23" customWidth="1"/>
    <col min="6420" max="6431" width="2.42578125" style="23" customWidth="1"/>
    <col min="6432" max="6451" width="2.85546875" style="23" customWidth="1"/>
    <col min="6452" max="6662" width="9.140625" style="23"/>
    <col min="6663" max="6675" width="2.85546875" style="23" customWidth="1"/>
    <col min="6676" max="6687" width="2.42578125" style="23" customWidth="1"/>
    <col min="6688" max="6707" width="2.85546875" style="23" customWidth="1"/>
    <col min="6708" max="6918" width="9.140625" style="23"/>
    <col min="6919" max="6931" width="2.85546875" style="23" customWidth="1"/>
    <col min="6932" max="6943" width="2.42578125" style="23" customWidth="1"/>
    <col min="6944" max="6963" width="2.85546875" style="23" customWidth="1"/>
    <col min="6964" max="7174" width="9.140625" style="23"/>
    <col min="7175" max="7187" width="2.85546875" style="23" customWidth="1"/>
    <col min="7188" max="7199" width="2.42578125" style="23" customWidth="1"/>
    <col min="7200" max="7219" width="2.85546875" style="23" customWidth="1"/>
    <col min="7220" max="7430" width="9.140625" style="23"/>
    <col min="7431" max="7443" width="2.85546875" style="23" customWidth="1"/>
    <col min="7444" max="7455" width="2.42578125" style="23" customWidth="1"/>
    <col min="7456" max="7475" width="2.85546875" style="23" customWidth="1"/>
    <col min="7476" max="7686" width="9.140625" style="23"/>
    <col min="7687" max="7699" width="2.85546875" style="23" customWidth="1"/>
    <col min="7700" max="7711" width="2.42578125" style="23" customWidth="1"/>
    <col min="7712" max="7731" width="2.85546875" style="23" customWidth="1"/>
    <col min="7732" max="7942" width="9.140625" style="23"/>
    <col min="7943" max="7955" width="2.85546875" style="23" customWidth="1"/>
    <col min="7956" max="7967" width="2.42578125" style="23" customWidth="1"/>
    <col min="7968" max="7987" width="2.85546875" style="23" customWidth="1"/>
    <col min="7988" max="8198" width="9.140625" style="23"/>
    <col min="8199" max="8211" width="2.85546875" style="23" customWidth="1"/>
    <col min="8212" max="8223" width="2.42578125" style="23" customWidth="1"/>
    <col min="8224" max="8243" width="2.85546875" style="23" customWidth="1"/>
    <col min="8244" max="8454" width="9.140625" style="23"/>
    <col min="8455" max="8467" width="2.85546875" style="23" customWidth="1"/>
    <col min="8468" max="8479" width="2.42578125" style="23" customWidth="1"/>
    <col min="8480" max="8499" width="2.85546875" style="23" customWidth="1"/>
    <col min="8500" max="8710" width="9.140625" style="23"/>
    <col min="8711" max="8723" width="2.85546875" style="23" customWidth="1"/>
    <col min="8724" max="8735" width="2.42578125" style="23" customWidth="1"/>
    <col min="8736" max="8755" width="2.85546875" style="23" customWidth="1"/>
    <col min="8756" max="8966" width="9.140625" style="23"/>
    <col min="8967" max="8979" width="2.85546875" style="23" customWidth="1"/>
    <col min="8980" max="8991" width="2.42578125" style="23" customWidth="1"/>
    <col min="8992" max="9011" width="2.85546875" style="23" customWidth="1"/>
    <col min="9012" max="9222" width="9.140625" style="23"/>
    <col min="9223" max="9235" width="2.85546875" style="23" customWidth="1"/>
    <col min="9236" max="9247" width="2.42578125" style="23" customWidth="1"/>
    <col min="9248" max="9267" width="2.85546875" style="23" customWidth="1"/>
    <col min="9268" max="9478" width="9.140625" style="23"/>
    <col min="9479" max="9491" width="2.85546875" style="23" customWidth="1"/>
    <col min="9492" max="9503" width="2.42578125" style="23" customWidth="1"/>
    <col min="9504" max="9523" width="2.85546875" style="23" customWidth="1"/>
    <col min="9524" max="9734" width="9.140625" style="23"/>
    <col min="9735" max="9747" width="2.85546875" style="23" customWidth="1"/>
    <col min="9748" max="9759" width="2.42578125" style="23" customWidth="1"/>
    <col min="9760" max="9779" width="2.85546875" style="23" customWidth="1"/>
    <col min="9780" max="9990" width="9.140625" style="23"/>
    <col min="9991" max="10003" width="2.85546875" style="23" customWidth="1"/>
    <col min="10004" max="10015" width="2.42578125" style="23" customWidth="1"/>
    <col min="10016" max="10035" width="2.85546875" style="23" customWidth="1"/>
    <col min="10036" max="10246" width="9.140625" style="23"/>
    <col min="10247" max="10259" width="2.85546875" style="23" customWidth="1"/>
    <col min="10260" max="10271" width="2.42578125" style="23" customWidth="1"/>
    <col min="10272" max="10291" width="2.85546875" style="23" customWidth="1"/>
    <col min="10292" max="10502" width="9.140625" style="23"/>
    <col min="10503" max="10515" width="2.85546875" style="23" customWidth="1"/>
    <col min="10516" max="10527" width="2.42578125" style="23" customWidth="1"/>
    <col min="10528" max="10547" width="2.85546875" style="23" customWidth="1"/>
    <col min="10548" max="10758" width="9.140625" style="23"/>
    <col min="10759" max="10771" width="2.85546875" style="23" customWidth="1"/>
    <col min="10772" max="10783" width="2.42578125" style="23" customWidth="1"/>
    <col min="10784" max="10803" width="2.85546875" style="23" customWidth="1"/>
    <col min="10804" max="11014" width="9.140625" style="23"/>
    <col min="11015" max="11027" width="2.85546875" style="23" customWidth="1"/>
    <col min="11028" max="11039" width="2.42578125" style="23" customWidth="1"/>
    <col min="11040" max="11059" width="2.85546875" style="23" customWidth="1"/>
    <col min="11060" max="11270" width="9.140625" style="23"/>
    <col min="11271" max="11283" width="2.85546875" style="23" customWidth="1"/>
    <col min="11284" max="11295" width="2.42578125" style="23" customWidth="1"/>
    <col min="11296" max="11315" width="2.85546875" style="23" customWidth="1"/>
    <col min="11316" max="11526" width="9.140625" style="23"/>
    <col min="11527" max="11539" width="2.85546875" style="23" customWidth="1"/>
    <col min="11540" max="11551" width="2.42578125" style="23" customWidth="1"/>
    <col min="11552" max="11571" width="2.85546875" style="23" customWidth="1"/>
    <col min="11572" max="11782" width="9.140625" style="23"/>
    <col min="11783" max="11795" width="2.85546875" style="23" customWidth="1"/>
    <col min="11796" max="11807" width="2.42578125" style="23" customWidth="1"/>
    <col min="11808" max="11827" width="2.85546875" style="23" customWidth="1"/>
    <col min="11828" max="12038" width="9.140625" style="23"/>
    <col min="12039" max="12051" width="2.85546875" style="23" customWidth="1"/>
    <col min="12052" max="12063" width="2.42578125" style="23" customWidth="1"/>
    <col min="12064" max="12083" width="2.85546875" style="23" customWidth="1"/>
    <col min="12084" max="12294" width="9.140625" style="23"/>
    <col min="12295" max="12307" width="2.85546875" style="23" customWidth="1"/>
    <col min="12308" max="12319" width="2.42578125" style="23" customWidth="1"/>
    <col min="12320" max="12339" width="2.85546875" style="23" customWidth="1"/>
    <col min="12340" max="12550" width="9.140625" style="23"/>
    <col min="12551" max="12563" width="2.85546875" style="23" customWidth="1"/>
    <col min="12564" max="12575" width="2.42578125" style="23" customWidth="1"/>
    <col min="12576" max="12595" width="2.85546875" style="23" customWidth="1"/>
    <col min="12596" max="12806" width="9.140625" style="23"/>
    <col min="12807" max="12819" width="2.85546875" style="23" customWidth="1"/>
    <col min="12820" max="12831" width="2.42578125" style="23" customWidth="1"/>
    <col min="12832" max="12851" width="2.85546875" style="23" customWidth="1"/>
    <col min="12852" max="13062" width="9.140625" style="23"/>
    <col min="13063" max="13075" width="2.85546875" style="23" customWidth="1"/>
    <col min="13076" max="13087" width="2.42578125" style="23" customWidth="1"/>
    <col min="13088" max="13107" width="2.85546875" style="23" customWidth="1"/>
    <col min="13108" max="13318" width="9.140625" style="23"/>
    <col min="13319" max="13331" width="2.85546875" style="23" customWidth="1"/>
    <col min="13332" max="13343" width="2.42578125" style="23" customWidth="1"/>
    <col min="13344" max="13363" width="2.85546875" style="23" customWidth="1"/>
    <col min="13364" max="13574" width="9.140625" style="23"/>
    <col min="13575" max="13587" width="2.85546875" style="23" customWidth="1"/>
    <col min="13588" max="13599" width="2.42578125" style="23" customWidth="1"/>
    <col min="13600" max="13619" width="2.85546875" style="23" customWidth="1"/>
    <col min="13620" max="13830" width="9.140625" style="23"/>
    <col min="13831" max="13843" width="2.85546875" style="23" customWidth="1"/>
    <col min="13844" max="13855" width="2.42578125" style="23" customWidth="1"/>
    <col min="13856" max="13875" width="2.85546875" style="23" customWidth="1"/>
    <col min="13876" max="14086" width="9.140625" style="23"/>
    <col min="14087" max="14099" width="2.85546875" style="23" customWidth="1"/>
    <col min="14100" max="14111" width="2.42578125" style="23" customWidth="1"/>
    <col min="14112" max="14131" width="2.85546875" style="23" customWidth="1"/>
    <col min="14132" max="14342" width="9.140625" style="23"/>
    <col min="14343" max="14355" width="2.85546875" style="23" customWidth="1"/>
    <col min="14356" max="14367" width="2.42578125" style="23" customWidth="1"/>
    <col min="14368" max="14387" width="2.85546875" style="23" customWidth="1"/>
    <col min="14388" max="14598" width="9.140625" style="23"/>
    <col min="14599" max="14611" width="2.85546875" style="23" customWidth="1"/>
    <col min="14612" max="14623" width="2.42578125" style="23" customWidth="1"/>
    <col min="14624" max="14643" width="2.85546875" style="23" customWidth="1"/>
    <col min="14644" max="14854" width="9.140625" style="23"/>
    <col min="14855" max="14867" width="2.85546875" style="23" customWidth="1"/>
    <col min="14868" max="14879" width="2.42578125" style="23" customWidth="1"/>
    <col min="14880" max="14899" width="2.85546875" style="23" customWidth="1"/>
    <col min="14900" max="15110" width="9.140625" style="23"/>
    <col min="15111" max="15123" width="2.85546875" style="23" customWidth="1"/>
    <col min="15124" max="15135" width="2.42578125" style="23" customWidth="1"/>
    <col min="15136" max="15155" width="2.85546875" style="23" customWidth="1"/>
    <col min="15156" max="15366" width="9.140625" style="23"/>
    <col min="15367" max="15379" width="2.85546875" style="23" customWidth="1"/>
    <col min="15380" max="15391" width="2.42578125" style="23" customWidth="1"/>
    <col min="15392" max="15411" width="2.85546875" style="23" customWidth="1"/>
    <col min="15412" max="15622" width="9.140625" style="23"/>
    <col min="15623" max="15635" width="2.85546875" style="23" customWidth="1"/>
    <col min="15636" max="15647" width="2.42578125" style="23" customWidth="1"/>
    <col min="15648" max="15667" width="2.85546875" style="23" customWidth="1"/>
    <col min="15668" max="15878" width="9.140625" style="23"/>
    <col min="15879" max="15891" width="2.85546875" style="23" customWidth="1"/>
    <col min="15892" max="15903" width="2.42578125" style="23" customWidth="1"/>
    <col min="15904" max="15923" width="2.85546875" style="23" customWidth="1"/>
    <col min="15924" max="16134" width="9.140625" style="23"/>
    <col min="16135" max="16147" width="2.85546875" style="23" customWidth="1"/>
    <col min="16148" max="16159" width="2.42578125" style="23" customWidth="1"/>
    <col min="16160" max="16179" width="2.85546875" style="23" customWidth="1"/>
    <col min="16180" max="16384" width="9.140625" style="23"/>
  </cols>
  <sheetData>
    <row r="1" spans="2:51">
      <c r="C1" s="137"/>
      <c r="D1" s="137"/>
      <c r="E1" s="137"/>
      <c r="F1" s="137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</row>
    <row r="2" spans="2:51" ht="24" customHeight="1">
      <c r="B2" s="909" t="s">
        <v>86</v>
      </c>
      <c r="C2" s="910"/>
      <c r="D2" s="910"/>
      <c r="E2" s="910"/>
      <c r="F2" s="911"/>
      <c r="G2" s="897" t="s">
        <v>319</v>
      </c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9"/>
    </row>
    <row r="3" spans="2:51"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</row>
    <row r="4" spans="2:51" ht="24" customHeight="1">
      <c r="B4" s="909" t="s">
        <v>87</v>
      </c>
      <c r="C4" s="910"/>
      <c r="D4" s="910"/>
      <c r="E4" s="910"/>
      <c r="F4" s="911"/>
      <c r="G4" s="900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1"/>
      <c r="AW4" s="901"/>
      <c r="AX4" s="901"/>
      <c r="AY4" s="902"/>
    </row>
    <row r="5" spans="2:51" ht="12.75" thickBot="1"/>
    <row r="6" spans="2:51" ht="16.5" customHeight="1">
      <c r="B6" s="945" t="s">
        <v>217</v>
      </c>
      <c r="C6" s="948" t="s">
        <v>88</v>
      </c>
      <c r="D6" s="892"/>
      <c r="E6" s="893" t="s">
        <v>218</v>
      </c>
      <c r="F6" s="894"/>
      <c r="G6" s="894"/>
      <c r="H6" s="894"/>
      <c r="I6" s="894"/>
      <c r="J6" s="894"/>
      <c r="K6" s="894"/>
      <c r="L6" s="895"/>
      <c r="M6" s="896" t="s">
        <v>89</v>
      </c>
      <c r="N6" s="891"/>
      <c r="O6" s="133" t="s">
        <v>175</v>
      </c>
      <c r="P6" s="134"/>
      <c r="Q6" s="134"/>
      <c r="R6" s="134"/>
      <c r="S6" s="135"/>
      <c r="T6" s="135"/>
      <c r="U6" s="135"/>
      <c r="V6" s="135"/>
      <c r="W6" s="133" t="s">
        <v>176</v>
      </c>
      <c r="X6" s="134"/>
      <c r="Y6" s="134"/>
      <c r="Z6" s="134"/>
      <c r="AA6" s="135"/>
      <c r="AB6" s="135"/>
      <c r="AC6" s="135"/>
      <c r="AD6" s="136"/>
      <c r="AE6" s="26"/>
    </row>
    <row r="7" spans="2:51">
      <c r="B7" s="946"/>
      <c r="C7" s="853"/>
      <c r="D7" s="836"/>
      <c r="E7" s="950" t="s">
        <v>90</v>
      </c>
      <c r="F7" s="951"/>
      <c r="G7" s="951"/>
      <c r="H7" s="951"/>
      <c r="I7" s="951"/>
      <c r="J7" s="951"/>
      <c r="K7" s="951"/>
      <c r="L7" s="952"/>
      <c r="M7" s="842"/>
      <c r="N7" s="835"/>
      <c r="O7" s="903" t="s">
        <v>91</v>
      </c>
      <c r="P7" s="904"/>
      <c r="Q7" s="904"/>
      <c r="R7" s="905"/>
      <c r="S7" s="905" t="s">
        <v>92</v>
      </c>
      <c r="T7" s="904"/>
      <c r="U7" s="907"/>
      <c r="V7" s="906"/>
      <c r="W7" s="903" t="s">
        <v>91</v>
      </c>
      <c r="X7" s="904"/>
      <c r="Y7" s="904"/>
      <c r="Z7" s="905"/>
      <c r="AA7" s="905" t="s">
        <v>92</v>
      </c>
      <c r="AB7" s="904"/>
      <c r="AC7" s="904"/>
      <c r="AD7" s="908"/>
      <c r="AE7" s="126"/>
    </row>
    <row r="8" spans="2:51" ht="12.75" thickBot="1">
      <c r="B8" s="947"/>
      <c r="C8" s="949"/>
      <c r="D8" s="860"/>
      <c r="E8" s="866"/>
      <c r="F8" s="859"/>
      <c r="G8" s="859"/>
      <c r="H8" s="859"/>
      <c r="I8" s="859"/>
      <c r="J8" s="859"/>
      <c r="K8" s="859"/>
      <c r="L8" s="860"/>
      <c r="M8" s="866"/>
      <c r="N8" s="859"/>
      <c r="O8" s="916" t="s">
        <v>220</v>
      </c>
      <c r="P8" s="912"/>
      <c r="Q8" s="912" t="s">
        <v>219</v>
      </c>
      <c r="R8" s="913"/>
      <c r="S8" s="914" t="s">
        <v>220</v>
      </c>
      <c r="T8" s="912"/>
      <c r="U8" s="912" t="s">
        <v>219</v>
      </c>
      <c r="V8" s="915"/>
      <c r="W8" s="916" t="s">
        <v>220</v>
      </c>
      <c r="X8" s="912"/>
      <c r="Y8" s="912" t="s">
        <v>219</v>
      </c>
      <c r="Z8" s="913"/>
      <c r="AA8" s="914" t="s">
        <v>220</v>
      </c>
      <c r="AB8" s="912"/>
      <c r="AC8" s="912" t="s">
        <v>219</v>
      </c>
      <c r="AD8" s="915"/>
      <c r="AE8" s="126"/>
    </row>
    <row r="9" spans="2:51" ht="16.5" customHeight="1" thickBot="1">
      <c r="B9" s="938">
        <v>1</v>
      </c>
      <c r="C9" s="891"/>
      <c r="D9" s="892"/>
      <c r="E9" s="893"/>
      <c r="F9" s="894"/>
      <c r="G9" s="894"/>
      <c r="H9" s="894"/>
      <c r="I9" s="894"/>
      <c r="J9" s="894"/>
      <c r="K9" s="894"/>
      <c r="L9" s="895"/>
      <c r="M9" s="896"/>
      <c r="N9" s="891"/>
      <c r="O9" s="943"/>
      <c r="P9" s="939"/>
      <c r="Q9" s="939"/>
      <c r="R9" s="940"/>
      <c r="S9" s="941"/>
      <c r="T9" s="939"/>
      <c r="U9" s="939"/>
      <c r="V9" s="942"/>
      <c r="W9" s="943"/>
      <c r="X9" s="939"/>
      <c r="Y9" s="939"/>
      <c r="Z9" s="940"/>
      <c r="AA9" s="941"/>
      <c r="AB9" s="939"/>
      <c r="AC9" s="939"/>
      <c r="AD9" s="942"/>
      <c r="AE9" s="853"/>
      <c r="AG9" s="27" t="s">
        <v>215</v>
      </c>
    </row>
    <row r="10" spans="2:51" ht="16.5" customHeight="1">
      <c r="B10" s="933"/>
      <c r="C10" s="837"/>
      <c r="D10" s="838"/>
      <c r="E10" s="846"/>
      <c r="F10" s="847"/>
      <c r="G10" s="847"/>
      <c r="H10" s="847"/>
      <c r="I10" s="847"/>
      <c r="J10" s="847"/>
      <c r="K10" s="847"/>
      <c r="L10" s="848"/>
      <c r="M10" s="844"/>
      <c r="N10" s="837"/>
      <c r="O10" s="888"/>
      <c r="P10" s="883"/>
      <c r="Q10" s="883"/>
      <c r="R10" s="884"/>
      <c r="S10" s="886"/>
      <c r="T10" s="883"/>
      <c r="U10" s="883"/>
      <c r="V10" s="890"/>
      <c r="W10" s="888"/>
      <c r="X10" s="883"/>
      <c r="Y10" s="883"/>
      <c r="Z10" s="884"/>
      <c r="AA10" s="886"/>
      <c r="AB10" s="883"/>
      <c r="AC10" s="883"/>
      <c r="AD10" s="890"/>
      <c r="AE10" s="853"/>
      <c r="AG10" s="954" t="s">
        <v>175</v>
      </c>
      <c r="AH10" s="955"/>
      <c r="AI10" s="896" t="s">
        <v>100</v>
      </c>
      <c r="AJ10" s="891"/>
      <c r="AK10" s="891"/>
      <c r="AL10" s="892"/>
      <c r="AM10" s="896"/>
      <c r="AN10" s="891"/>
      <c r="AO10" s="891"/>
      <c r="AP10" s="891"/>
      <c r="AQ10" s="891"/>
      <c r="AR10" s="891"/>
      <c r="AS10" s="891"/>
      <c r="AT10" s="891"/>
      <c r="AU10" s="891"/>
      <c r="AV10" s="891"/>
      <c r="AW10" s="891"/>
      <c r="AX10" s="891"/>
      <c r="AY10" s="960"/>
    </row>
    <row r="11" spans="2:51" ht="16.5" customHeight="1">
      <c r="B11" s="933">
        <v>2</v>
      </c>
      <c r="C11" s="835"/>
      <c r="D11" s="836"/>
      <c r="E11" s="839"/>
      <c r="F11" s="840"/>
      <c r="G11" s="840"/>
      <c r="H11" s="840"/>
      <c r="I11" s="840"/>
      <c r="J11" s="840"/>
      <c r="K11" s="840"/>
      <c r="L11" s="841"/>
      <c r="M11" s="842"/>
      <c r="N11" s="843"/>
      <c r="O11" s="887"/>
      <c r="P11" s="881"/>
      <c r="Q11" s="881"/>
      <c r="R11" s="882"/>
      <c r="S11" s="885"/>
      <c r="T11" s="881"/>
      <c r="U11" s="881"/>
      <c r="V11" s="889"/>
      <c r="W11" s="887"/>
      <c r="X11" s="881"/>
      <c r="Y11" s="881"/>
      <c r="Z11" s="882"/>
      <c r="AA11" s="885"/>
      <c r="AB11" s="881"/>
      <c r="AC11" s="881"/>
      <c r="AD11" s="889"/>
      <c r="AE11" s="853"/>
      <c r="AG11" s="956"/>
      <c r="AH11" s="957"/>
      <c r="AI11" s="844"/>
      <c r="AJ11" s="837"/>
      <c r="AK11" s="837"/>
      <c r="AL11" s="838"/>
      <c r="AM11" s="844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45"/>
    </row>
    <row r="12" spans="2:51" ht="16.5" customHeight="1">
      <c r="B12" s="933"/>
      <c r="C12" s="837"/>
      <c r="D12" s="838"/>
      <c r="E12" s="846"/>
      <c r="F12" s="847"/>
      <c r="G12" s="847"/>
      <c r="H12" s="847"/>
      <c r="I12" s="847"/>
      <c r="J12" s="847"/>
      <c r="K12" s="847"/>
      <c r="L12" s="848"/>
      <c r="M12" s="844"/>
      <c r="N12" s="845"/>
      <c r="O12" s="888"/>
      <c r="P12" s="883"/>
      <c r="Q12" s="883"/>
      <c r="R12" s="884"/>
      <c r="S12" s="886"/>
      <c r="T12" s="883"/>
      <c r="U12" s="883"/>
      <c r="V12" s="890"/>
      <c r="W12" s="888"/>
      <c r="X12" s="883"/>
      <c r="Y12" s="883"/>
      <c r="Z12" s="884"/>
      <c r="AA12" s="886"/>
      <c r="AB12" s="883"/>
      <c r="AC12" s="883"/>
      <c r="AD12" s="890"/>
      <c r="AE12" s="853"/>
      <c r="AG12" s="956"/>
      <c r="AH12" s="957"/>
      <c r="AI12" s="849" t="s">
        <v>101</v>
      </c>
      <c r="AJ12" s="849"/>
      <c r="AK12" s="849"/>
      <c r="AL12" s="849"/>
      <c r="AM12" s="849"/>
      <c r="AN12" s="849"/>
      <c r="AO12" s="849"/>
      <c r="AP12" s="849"/>
      <c r="AQ12" s="849"/>
      <c r="AR12" s="849"/>
      <c r="AS12" s="849"/>
      <c r="AT12" s="849"/>
      <c r="AU12" s="849"/>
      <c r="AV12" s="849"/>
      <c r="AW12" s="849"/>
      <c r="AX12" s="849"/>
      <c r="AY12" s="851"/>
    </row>
    <row r="13" spans="2:51" ht="16.5" customHeight="1" thickBot="1">
      <c r="B13" s="933">
        <v>3</v>
      </c>
      <c r="C13" s="835"/>
      <c r="D13" s="836"/>
      <c r="E13" s="839"/>
      <c r="F13" s="840"/>
      <c r="G13" s="840"/>
      <c r="H13" s="840"/>
      <c r="I13" s="840"/>
      <c r="J13" s="840"/>
      <c r="K13" s="840"/>
      <c r="L13" s="841"/>
      <c r="M13" s="842"/>
      <c r="N13" s="843"/>
      <c r="O13" s="887"/>
      <c r="P13" s="881"/>
      <c r="Q13" s="881"/>
      <c r="R13" s="882"/>
      <c r="S13" s="885"/>
      <c r="T13" s="881"/>
      <c r="U13" s="881"/>
      <c r="V13" s="889"/>
      <c r="W13" s="887"/>
      <c r="X13" s="881"/>
      <c r="Y13" s="881"/>
      <c r="Z13" s="882"/>
      <c r="AA13" s="885"/>
      <c r="AB13" s="881"/>
      <c r="AC13" s="881"/>
      <c r="AD13" s="889"/>
      <c r="AE13" s="853"/>
      <c r="AG13" s="958"/>
      <c r="AH13" s="959"/>
      <c r="AI13" s="850"/>
      <c r="AJ13" s="850"/>
      <c r="AK13" s="850"/>
      <c r="AL13" s="850"/>
      <c r="AM13" s="850"/>
      <c r="AN13" s="850"/>
      <c r="AO13" s="850"/>
      <c r="AP13" s="850"/>
      <c r="AQ13" s="850"/>
      <c r="AR13" s="850"/>
      <c r="AS13" s="850"/>
      <c r="AT13" s="850"/>
      <c r="AU13" s="850"/>
      <c r="AV13" s="850"/>
      <c r="AW13" s="850"/>
      <c r="AX13" s="850"/>
      <c r="AY13" s="852"/>
    </row>
    <row r="14" spans="2:51" ht="16.5" customHeight="1">
      <c r="B14" s="933"/>
      <c r="C14" s="837"/>
      <c r="D14" s="838"/>
      <c r="E14" s="846"/>
      <c r="F14" s="847"/>
      <c r="G14" s="847"/>
      <c r="H14" s="847"/>
      <c r="I14" s="847"/>
      <c r="J14" s="847"/>
      <c r="K14" s="847"/>
      <c r="L14" s="848"/>
      <c r="M14" s="844"/>
      <c r="N14" s="845"/>
      <c r="O14" s="888"/>
      <c r="P14" s="883"/>
      <c r="Q14" s="883"/>
      <c r="R14" s="884"/>
      <c r="S14" s="886"/>
      <c r="T14" s="883"/>
      <c r="U14" s="883"/>
      <c r="V14" s="890"/>
      <c r="W14" s="888"/>
      <c r="X14" s="883"/>
      <c r="Y14" s="883"/>
      <c r="Z14" s="884"/>
      <c r="AA14" s="886"/>
      <c r="AB14" s="883"/>
      <c r="AC14" s="883"/>
      <c r="AD14" s="890"/>
      <c r="AE14" s="853"/>
      <c r="AG14" s="921" t="s">
        <v>214</v>
      </c>
      <c r="AH14" s="922"/>
      <c r="AI14" s="879" t="s">
        <v>100</v>
      </c>
      <c r="AJ14" s="879"/>
      <c r="AK14" s="879"/>
      <c r="AL14" s="879"/>
      <c r="AM14" s="879"/>
      <c r="AN14" s="879"/>
      <c r="AO14" s="879"/>
      <c r="AP14" s="879"/>
      <c r="AQ14" s="879"/>
      <c r="AR14" s="879"/>
      <c r="AS14" s="879"/>
      <c r="AT14" s="879"/>
      <c r="AU14" s="879"/>
      <c r="AV14" s="879"/>
      <c r="AW14" s="879"/>
      <c r="AX14" s="879"/>
      <c r="AY14" s="880"/>
    </row>
    <row r="15" spans="2:51" ht="16.5" customHeight="1">
      <c r="B15" s="933">
        <v>4</v>
      </c>
      <c r="C15" s="835"/>
      <c r="D15" s="836"/>
      <c r="E15" s="839"/>
      <c r="F15" s="840"/>
      <c r="G15" s="840"/>
      <c r="H15" s="840"/>
      <c r="I15" s="840"/>
      <c r="J15" s="840"/>
      <c r="K15" s="840"/>
      <c r="L15" s="841"/>
      <c r="M15" s="842"/>
      <c r="N15" s="843"/>
      <c r="O15" s="887"/>
      <c r="P15" s="881"/>
      <c r="Q15" s="881"/>
      <c r="R15" s="882"/>
      <c r="S15" s="885"/>
      <c r="T15" s="881"/>
      <c r="U15" s="881"/>
      <c r="V15" s="889"/>
      <c r="W15" s="887"/>
      <c r="X15" s="881"/>
      <c r="Y15" s="881"/>
      <c r="Z15" s="882"/>
      <c r="AA15" s="885"/>
      <c r="AB15" s="881"/>
      <c r="AC15" s="881"/>
      <c r="AD15" s="889"/>
      <c r="AE15" s="853"/>
      <c r="AG15" s="923"/>
      <c r="AH15" s="924"/>
      <c r="AI15" s="849"/>
      <c r="AJ15" s="849"/>
      <c r="AK15" s="849"/>
      <c r="AL15" s="849"/>
      <c r="AM15" s="849"/>
      <c r="AN15" s="849"/>
      <c r="AO15" s="849"/>
      <c r="AP15" s="849"/>
      <c r="AQ15" s="849"/>
      <c r="AR15" s="849"/>
      <c r="AS15" s="849"/>
      <c r="AT15" s="849"/>
      <c r="AU15" s="849"/>
      <c r="AV15" s="849"/>
      <c r="AW15" s="849"/>
      <c r="AX15" s="849"/>
      <c r="AY15" s="851"/>
    </row>
    <row r="16" spans="2:51" ht="16.5" customHeight="1">
      <c r="B16" s="933"/>
      <c r="C16" s="837"/>
      <c r="D16" s="838"/>
      <c r="E16" s="846"/>
      <c r="F16" s="847"/>
      <c r="G16" s="847"/>
      <c r="H16" s="847"/>
      <c r="I16" s="847"/>
      <c r="J16" s="847"/>
      <c r="K16" s="847"/>
      <c r="L16" s="848"/>
      <c r="M16" s="844"/>
      <c r="N16" s="845"/>
      <c r="O16" s="888"/>
      <c r="P16" s="883"/>
      <c r="Q16" s="883"/>
      <c r="R16" s="884"/>
      <c r="S16" s="886"/>
      <c r="T16" s="883"/>
      <c r="U16" s="883"/>
      <c r="V16" s="890"/>
      <c r="W16" s="888"/>
      <c r="X16" s="883"/>
      <c r="Y16" s="883"/>
      <c r="Z16" s="884"/>
      <c r="AA16" s="886"/>
      <c r="AB16" s="883"/>
      <c r="AC16" s="883"/>
      <c r="AD16" s="890"/>
      <c r="AE16" s="853"/>
      <c r="AG16" s="923"/>
      <c r="AH16" s="924"/>
      <c r="AI16" s="849" t="s">
        <v>101</v>
      </c>
      <c r="AJ16" s="849"/>
      <c r="AK16" s="849"/>
      <c r="AL16" s="849"/>
      <c r="AM16" s="849"/>
      <c r="AN16" s="849"/>
      <c r="AO16" s="849"/>
      <c r="AP16" s="849"/>
      <c r="AQ16" s="849"/>
      <c r="AR16" s="849"/>
      <c r="AS16" s="849"/>
      <c r="AT16" s="849"/>
      <c r="AU16" s="849"/>
      <c r="AV16" s="849"/>
      <c r="AW16" s="849"/>
      <c r="AX16" s="849"/>
      <c r="AY16" s="851"/>
    </row>
    <row r="17" spans="2:51" ht="16.5" customHeight="1" thickBot="1">
      <c r="B17" s="933">
        <v>5</v>
      </c>
      <c r="C17" s="835"/>
      <c r="D17" s="836"/>
      <c r="E17" s="839"/>
      <c r="F17" s="840"/>
      <c r="G17" s="840"/>
      <c r="H17" s="840"/>
      <c r="I17" s="840"/>
      <c r="J17" s="840"/>
      <c r="K17" s="840"/>
      <c r="L17" s="841"/>
      <c r="M17" s="842"/>
      <c r="N17" s="843"/>
      <c r="O17" s="887"/>
      <c r="P17" s="881"/>
      <c r="Q17" s="881"/>
      <c r="R17" s="882"/>
      <c r="S17" s="885"/>
      <c r="T17" s="881"/>
      <c r="U17" s="881"/>
      <c r="V17" s="889"/>
      <c r="W17" s="887"/>
      <c r="X17" s="881"/>
      <c r="Y17" s="881"/>
      <c r="Z17" s="882"/>
      <c r="AA17" s="885"/>
      <c r="AB17" s="881"/>
      <c r="AC17" s="881"/>
      <c r="AD17" s="889"/>
      <c r="AE17" s="853"/>
      <c r="AG17" s="925"/>
      <c r="AH17" s="926"/>
      <c r="AI17" s="850"/>
      <c r="AJ17" s="850"/>
      <c r="AK17" s="850"/>
      <c r="AL17" s="850"/>
      <c r="AM17" s="850"/>
      <c r="AN17" s="850"/>
      <c r="AO17" s="850"/>
      <c r="AP17" s="850"/>
      <c r="AQ17" s="850"/>
      <c r="AR17" s="850"/>
      <c r="AS17" s="850"/>
      <c r="AT17" s="850"/>
      <c r="AU17" s="850"/>
      <c r="AV17" s="850"/>
      <c r="AW17" s="850"/>
      <c r="AX17" s="850"/>
      <c r="AY17" s="852"/>
    </row>
    <row r="18" spans="2:51" ht="16.5" customHeight="1">
      <c r="B18" s="933"/>
      <c r="C18" s="837"/>
      <c r="D18" s="838"/>
      <c r="E18" s="846"/>
      <c r="F18" s="847"/>
      <c r="G18" s="847"/>
      <c r="H18" s="847"/>
      <c r="I18" s="847"/>
      <c r="J18" s="847"/>
      <c r="K18" s="847"/>
      <c r="L18" s="848"/>
      <c r="M18" s="844"/>
      <c r="N18" s="845"/>
      <c r="O18" s="888"/>
      <c r="P18" s="883"/>
      <c r="Q18" s="883"/>
      <c r="R18" s="884"/>
      <c r="S18" s="886"/>
      <c r="T18" s="883"/>
      <c r="U18" s="883"/>
      <c r="V18" s="890"/>
      <c r="W18" s="888"/>
      <c r="X18" s="883"/>
      <c r="Y18" s="883"/>
      <c r="Z18" s="884"/>
      <c r="AA18" s="886"/>
      <c r="AB18" s="883"/>
      <c r="AC18" s="883"/>
      <c r="AD18" s="890"/>
      <c r="AE18" s="853"/>
    </row>
    <row r="19" spans="2:51" ht="16.5" customHeight="1">
      <c r="B19" s="933">
        <v>6</v>
      </c>
      <c r="C19" s="835"/>
      <c r="D19" s="836"/>
      <c r="E19" s="839"/>
      <c r="F19" s="840"/>
      <c r="G19" s="840"/>
      <c r="H19" s="840"/>
      <c r="I19" s="840"/>
      <c r="J19" s="840"/>
      <c r="K19" s="840"/>
      <c r="L19" s="841"/>
      <c r="M19" s="842"/>
      <c r="N19" s="843"/>
      <c r="O19" s="887"/>
      <c r="P19" s="881"/>
      <c r="Q19" s="881"/>
      <c r="R19" s="882"/>
      <c r="S19" s="885"/>
      <c r="T19" s="881"/>
      <c r="U19" s="881"/>
      <c r="V19" s="889"/>
      <c r="W19" s="887"/>
      <c r="X19" s="881"/>
      <c r="Y19" s="881"/>
      <c r="Z19" s="882"/>
      <c r="AA19" s="885"/>
      <c r="AB19" s="881"/>
      <c r="AC19" s="881"/>
      <c r="AD19" s="889"/>
      <c r="AE19" s="853"/>
    </row>
    <row r="20" spans="2:51" ht="16.5" customHeight="1" thickBot="1">
      <c r="B20" s="933"/>
      <c r="C20" s="837"/>
      <c r="D20" s="838"/>
      <c r="E20" s="846"/>
      <c r="F20" s="847"/>
      <c r="G20" s="847"/>
      <c r="H20" s="847"/>
      <c r="I20" s="847"/>
      <c r="J20" s="847"/>
      <c r="K20" s="847"/>
      <c r="L20" s="848"/>
      <c r="M20" s="844"/>
      <c r="N20" s="845"/>
      <c r="O20" s="888"/>
      <c r="P20" s="883"/>
      <c r="Q20" s="883"/>
      <c r="R20" s="884"/>
      <c r="S20" s="886"/>
      <c r="T20" s="883"/>
      <c r="U20" s="883"/>
      <c r="V20" s="890"/>
      <c r="W20" s="888"/>
      <c r="X20" s="883"/>
      <c r="Y20" s="883"/>
      <c r="Z20" s="884"/>
      <c r="AA20" s="886"/>
      <c r="AB20" s="883"/>
      <c r="AC20" s="883"/>
      <c r="AD20" s="890"/>
      <c r="AE20" s="853"/>
      <c r="AG20" s="27" t="s">
        <v>216</v>
      </c>
    </row>
    <row r="21" spans="2:51" ht="16.5" customHeight="1" thickBot="1">
      <c r="B21" s="933">
        <v>7</v>
      </c>
      <c r="C21" s="835"/>
      <c r="D21" s="836"/>
      <c r="E21" s="839"/>
      <c r="F21" s="840"/>
      <c r="G21" s="840"/>
      <c r="H21" s="840"/>
      <c r="I21" s="840"/>
      <c r="J21" s="840"/>
      <c r="K21" s="840"/>
      <c r="L21" s="841"/>
      <c r="M21" s="842"/>
      <c r="N21" s="843"/>
      <c r="O21" s="887"/>
      <c r="P21" s="881"/>
      <c r="Q21" s="881"/>
      <c r="R21" s="882"/>
      <c r="S21" s="885"/>
      <c r="T21" s="881"/>
      <c r="U21" s="881"/>
      <c r="V21" s="889"/>
      <c r="W21" s="887"/>
      <c r="X21" s="881"/>
      <c r="Y21" s="881"/>
      <c r="Z21" s="882"/>
      <c r="AA21" s="885"/>
      <c r="AB21" s="881"/>
      <c r="AC21" s="881"/>
      <c r="AD21" s="889"/>
      <c r="AE21" s="853"/>
      <c r="AG21" s="131" t="s">
        <v>93</v>
      </c>
      <c r="AH21" s="132"/>
      <c r="AI21" s="132"/>
      <c r="AJ21" s="132"/>
      <c r="AK21" s="936" t="s">
        <v>94</v>
      </c>
      <c r="AL21" s="936"/>
      <c r="AM21" s="936"/>
      <c r="AN21" s="936"/>
      <c r="AO21" s="936"/>
      <c r="AP21" s="936" t="s">
        <v>95</v>
      </c>
      <c r="AQ21" s="936"/>
      <c r="AR21" s="936"/>
      <c r="AS21" s="936"/>
      <c r="AT21" s="936"/>
      <c r="AU21" s="936" t="s">
        <v>96</v>
      </c>
      <c r="AV21" s="936"/>
      <c r="AW21" s="936"/>
      <c r="AX21" s="936"/>
      <c r="AY21" s="937"/>
    </row>
    <row r="22" spans="2:51" ht="16.5" customHeight="1">
      <c r="B22" s="933"/>
      <c r="C22" s="837"/>
      <c r="D22" s="838"/>
      <c r="E22" s="846"/>
      <c r="F22" s="847"/>
      <c r="G22" s="847"/>
      <c r="H22" s="847"/>
      <c r="I22" s="847"/>
      <c r="J22" s="847"/>
      <c r="K22" s="847"/>
      <c r="L22" s="848"/>
      <c r="M22" s="844"/>
      <c r="N22" s="845"/>
      <c r="O22" s="888"/>
      <c r="P22" s="883"/>
      <c r="Q22" s="883"/>
      <c r="R22" s="884"/>
      <c r="S22" s="886"/>
      <c r="T22" s="883"/>
      <c r="U22" s="883"/>
      <c r="V22" s="890"/>
      <c r="W22" s="888"/>
      <c r="X22" s="883"/>
      <c r="Y22" s="883"/>
      <c r="Z22" s="884"/>
      <c r="AA22" s="886"/>
      <c r="AB22" s="883"/>
      <c r="AC22" s="883"/>
      <c r="AD22" s="890"/>
      <c r="AE22" s="853"/>
      <c r="AG22" s="927" t="s">
        <v>97</v>
      </c>
      <c r="AH22" s="928"/>
      <c r="AI22" s="928"/>
      <c r="AJ22" s="928"/>
      <c r="AK22" s="917"/>
      <c r="AL22" s="917"/>
      <c r="AM22" s="917"/>
      <c r="AN22" s="917"/>
      <c r="AO22" s="917"/>
      <c r="AP22" s="917"/>
      <c r="AQ22" s="917"/>
      <c r="AR22" s="917"/>
      <c r="AS22" s="917"/>
      <c r="AT22" s="917"/>
      <c r="AU22" s="917"/>
      <c r="AV22" s="917"/>
      <c r="AW22" s="917"/>
      <c r="AX22" s="917"/>
      <c r="AY22" s="918"/>
    </row>
    <row r="23" spans="2:51" ht="16.5" customHeight="1">
      <c r="B23" s="933">
        <v>8</v>
      </c>
      <c r="C23" s="835"/>
      <c r="D23" s="836"/>
      <c r="E23" s="839"/>
      <c r="F23" s="840"/>
      <c r="G23" s="840"/>
      <c r="H23" s="840"/>
      <c r="I23" s="840"/>
      <c r="J23" s="840"/>
      <c r="K23" s="840"/>
      <c r="L23" s="841"/>
      <c r="M23" s="842"/>
      <c r="N23" s="843"/>
      <c r="O23" s="887"/>
      <c r="P23" s="881"/>
      <c r="Q23" s="881"/>
      <c r="R23" s="882"/>
      <c r="S23" s="885"/>
      <c r="T23" s="881"/>
      <c r="U23" s="881"/>
      <c r="V23" s="889"/>
      <c r="W23" s="887"/>
      <c r="X23" s="881"/>
      <c r="Y23" s="881"/>
      <c r="Z23" s="882"/>
      <c r="AA23" s="885"/>
      <c r="AB23" s="881"/>
      <c r="AC23" s="881"/>
      <c r="AD23" s="889"/>
      <c r="AE23" s="853"/>
      <c r="AG23" s="868"/>
      <c r="AH23" s="849"/>
      <c r="AI23" s="849"/>
      <c r="AJ23" s="849"/>
      <c r="AK23" s="919"/>
      <c r="AL23" s="919"/>
      <c r="AM23" s="919"/>
      <c r="AN23" s="919"/>
      <c r="AO23" s="919"/>
      <c r="AP23" s="919"/>
      <c r="AQ23" s="919"/>
      <c r="AR23" s="919"/>
      <c r="AS23" s="919"/>
      <c r="AT23" s="919"/>
      <c r="AU23" s="919"/>
      <c r="AV23" s="919"/>
      <c r="AW23" s="919"/>
      <c r="AX23" s="919"/>
      <c r="AY23" s="920"/>
    </row>
    <row r="24" spans="2:51" ht="16.5" customHeight="1">
      <c r="B24" s="933"/>
      <c r="C24" s="837"/>
      <c r="D24" s="838"/>
      <c r="E24" s="846"/>
      <c r="F24" s="847"/>
      <c r="G24" s="847"/>
      <c r="H24" s="847"/>
      <c r="I24" s="847"/>
      <c r="J24" s="847"/>
      <c r="K24" s="847"/>
      <c r="L24" s="848"/>
      <c r="M24" s="844"/>
      <c r="N24" s="845"/>
      <c r="O24" s="888"/>
      <c r="P24" s="883"/>
      <c r="Q24" s="883"/>
      <c r="R24" s="884"/>
      <c r="S24" s="886"/>
      <c r="T24" s="883"/>
      <c r="U24" s="883"/>
      <c r="V24" s="890"/>
      <c r="W24" s="888"/>
      <c r="X24" s="883"/>
      <c r="Y24" s="883"/>
      <c r="Z24" s="884"/>
      <c r="AA24" s="886"/>
      <c r="AB24" s="883"/>
      <c r="AC24" s="883"/>
      <c r="AD24" s="890"/>
      <c r="AE24" s="853"/>
      <c r="AG24" s="868" t="s">
        <v>98</v>
      </c>
      <c r="AH24" s="849"/>
      <c r="AI24" s="849"/>
      <c r="AJ24" s="849"/>
      <c r="AK24" s="919"/>
      <c r="AL24" s="919"/>
      <c r="AM24" s="919"/>
      <c r="AN24" s="919"/>
      <c r="AO24" s="919"/>
      <c r="AP24" s="919"/>
      <c r="AQ24" s="919"/>
      <c r="AR24" s="919"/>
      <c r="AS24" s="919"/>
      <c r="AT24" s="919"/>
      <c r="AU24" s="919"/>
      <c r="AV24" s="919"/>
      <c r="AW24" s="919"/>
      <c r="AX24" s="919"/>
      <c r="AY24" s="920"/>
    </row>
    <row r="25" spans="2:51" ht="16.5" customHeight="1" thickBot="1">
      <c r="B25" s="933">
        <v>9</v>
      </c>
      <c r="C25" s="835"/>
      <c r="D25" s="836"/>
      <c r="E25" s="839"/>
      <c r="F25" s="840"/>
      <c r="G25" s="840"/>
      <c r="H25" s="840"/>
      <c r="I25" s="840"/>
      <c r="J25" s="840"/>
      <c r="K25" s="840"/>
      <c r="L25" s="841"/>
      <c r="M25" s="842"/>
      <c r="N25" s="843"/>
      <c r="O25" s="887"/>
      <c r="P25" s="881"/>
      <c r="Q25" s="881"/>
      <c r="R25" s="882"/>
      <c r="S25" s="885"/>
      <c r="T25" s="881"/>
      <c r="U25" s="881"/>
      <c r="V25" s="889"/>
      <c r="W25" s="887"/>
      <c r="X25" s="881"/>
      <c r="Y25" s="881"/>
      <c r="Z25" s="882"/>
      <c r="AA25" s="885"/>
      <c r="AB25" s="881"/>
      <c r="AC25" s="881"/>
      <c r="AD25" s="889"/>
      <c r="AE25" s="853"/>
      <c r="AG25" s="869"/>
      <c r="AH25" s="850"/>
      <c r="AI25" s="850"/>
      <c r="AJ25" s="850"/>
      <c r="AK25" s="934"/>
      <c r="AL25" s="934"/>
      <c r="AM25" s="934"/>
      <c r="AN25" s="934"/>
      <c r="AO25" s="934"/>
      <c r="AP25" s="934"/>
      <c r="AQ25" s="934"/>
      <c r="AR25" s="934"/>
      <c r="AS25" s="934"/>
      <c r="AT25" s="934"/>
      <c r="AU25" s="934"/>
      <c r="AV25" s="934"/>
      <c r="AW25" s="934"/>
      <c r="AX25" s="934"/>
      <c r="AY25" s="935"/>
    </row>
    <row r="26" spans="2:51" ht="16.5" customHeight="1" thickBot="1">
      <c r="B26" s="933"/>
      <c r="C26" s="837"/>
      <c r="D26" s="838"/>
      <c r="E26" s="846"/>
      <c r="F26" s="847"/>
      <c r="G26" s="847"/>
      <c r="H26" s="847"/>
      <c r="I26" s="847"/>
      <c r="J26" s="847"/>
      <c r="K26" s="847"/>
      <c r="L26" s="848"/>
      <c r="M26" s="844"/>
      <c r="N26" s="845"/>
      <c r="O26" s="888"/>
      <c r="P26" s="883"/>
      <c r="Q26" s="883"/>
      <c r="R26" s="884"/>
      <c r="S26" s="886"/>
      <c r="T26" s="883"/>
      <c r="U26" s="883"/>
      <c r="V26" s="890"/>
      <c r="W26" s="888"/>
      <c r="X26" s="883"/>
      <c r="Y26" s="883"/>
      <c r="Z26" s="884"/>
      <c r="AA26" s="886"/>
      <c r="AB26" s="883"/>
      <c r="AC26" s="883"/>
      <c r="AD26" s="890"/>
      <c r="AE26" s="853"/>
      <c r="AG26" s="131" t="s">
        <v>99</v>
      </c>
      <c r="AH26" s="132"/>
      <c r="AI26" s="132"/>
      <c r="AJ26" s="132"/>
      <c r="AK26" s="936" t="s">
        <v>94</v>
      </c>
      <c r="AL26" s="936"/>
      <c r="AM26" s="936"/>
      <c r="AN26" s="936"/>
      <c r="AO26" s="936"/>
      <c r="AP26" s="936" t="s">
        <v>95</v>
      </c>
      <c r="AQ26" s="936"/>
      <c r="AR26" s="936"/>
      <c r="AS26" s="936"/>
      <c r="AT26" s="936"/>
      <c r="AU26" s="936" t="s">
        <v>96</v>
      </c>
      <c r="AV26" s="936"/>
      <c r="AW26" s="936"/>
      <c r="AX26" s="936"/>
      <c r="AY26" s="937"/>
    </row>
    <row r="27" spans="2:51" ht="16.5" customHeight="1">
      <c r="B27" s="933">
        <v>10</v>
      </c>
      <c r="C27" s="835"/>
      <c r="D27" s="836"/>
      <c r="E27" s="839"/>
      <c r="F27" s="840"/>
      <c r="G27" s="840"/>
      <c r="H27" s="840"/>
      <c r="I27" s="840"/>
      <c r="J27" s="840"/>
      <c r="K27" s="840"/>
      <c r="L27" s="841"/>
      <c r="M27" s="842"/>
      <c r="N27" s="843"/>
      <c r="O27" s="887"/>
      <c r="P27" s="881"/>
      <c r="Q27" s="881"/>
      <c r="R27" s="882"/>
      <c r="S27" s="885"/>
      <c r="T27" s="881"/>
      <c r="U27" s="881"/>
      <c r="V27" s="889"/>
      <c r="W27" s="887"/>
      <c r="X27" s="881"/>
      <c r="Y27" s="881"/>
      <c r="Z27" s="882"/>
      <c r="AA27" s="885"/>
      <c r="AB27" s="881"/>
      <c r="AC27" s="881"/>
      <c r="AD27" s="889"/>
      <c r="AE27" s="853"/>
      <c r="AG27" s="927" t="s">
        <v>97</v>
      </c>
      <c r="AH27" s="928"/>
      <c r="AI27" s="928"/>
      <c r="AJ27" s="928"/>
      <c r="AK27" s="917"/>
      <c r="AL27" s="917"/>
      <c r="AM27" s="917"/>
      <c r="AN27" s="917"/>
      <c r="AO27" s="917"/>
      <c r="AP27" s="917"/>
      <c r="AQ27" s="917"/>
      <c r="AR27" s="917"/>
      <c r="AS27" s="917"/>
      <c r="AT27" s="917"/>
      <c r="AU27" s="917"/>
      <c r="AV27" s="917"/>
      <c r="AW27" s="917"/>
      <c r="AX27" s="917"/>
      <c r="AY27" s="918"/>
    </row>
    <row r="28" spans="2:51" ht="16.5" customHeight="1">
      <c r="B28" s="933"/>
      <c r="C28" s="837"/>
      <c r="D28" s="838"/>
      <c r="E28" s="846"/>
      <c r="F28" s="847"/>
      <c r="G28" s="847"/>
      <c r="H28" s="847"/>
      <c r="I28" s="847"/>
      <c r="J28" s="847"/>
      <c r="K28" s="847"/>
      <c r="L28" s="848"/>
      <c r="M28" s="844"/>
      <c r="N28" s="845"/>
      <c r="O28" s="888"/>
      <c r="P28" s="883"/>
      <c r="Q28" s="883"/>
      <c r="R28" s="884"/>
      <c r="S28" s="886"/>
      <c r="T28" s="883"/>
      <c r="U28" s="883"/>
      <c r="V28" s="890"/>
      <c r="W28" s="888"/>
      <c r="X28" s="883"/>
      <c r="Y28" s="883"/>
      <c r="Z28" s="884"/>
      <c r="AA28" s="886"/>
      <c r="AB28" s="883"/>
      <c r="AC28" s="883"/>
      <c r="AD28" s="890"/>
      <c r="AE28" s="853"/>
      <c r="AG28" s="868"/>
      <c r="AH28" s="849"/>
      <c r="AI28" s="849"/>
      <c r="AJ28" s="849"/>
      <c r="AK28" s="919"/>
      <c r="AL28" s="919"/>
      <c r="AM28" s="919"/>
      <c r="AN28" s="919"/>
      <c r="AO28" s="919"/>
      <c r="AP28" s="919"/>
      <c r="AQ28" s="919"/>
      <c r="AR28" s="919"/>
      <c r="AS28" s="919"/>
      <c r="AT28" s="919"/>
      <c r="AU28" s="919"/>
      <c r="AV28" s="919"/>
      <c r="AW28" s="919"/>
      <c r="AX28" s="919"/>
      <c r="AY28" s="920"/>
    </row>
    <row r="29" spans="2:51" ht="16.5" customHeight="1">
      <c r="B29" s="933">
        <v>11</v>
      </c>
      <c r="C29" s="835"/>
      <c r="D29" s="836"/>
      <c r="E29" s="839"/>
      <c r="F29" s="840"/>
      <c r="G29" s="840"/>
      <c r="H29" s="840"/>
      <c r="I29" s="840"/>
      <c r="J29" s="840"/>
      <c r="K29" s="840"/>
      <c r="L29" s="841"/>
      <c r="M29" s="842"/>
      <c r="N29" s="843"/>
      <c r="O29" s="887"/>
      <c r="P29" s="881"/>
      <c r="Q29" s="881"/>
      <c r="R29" s="882"/>
      <c r="S29" s="885"/>
      <c r="T29" s="881"/>
      <c r="U29" s="881"/>
      <c r="V29" s="889"/>
      <c r="W29" s="887"/>
      <c r="X29" s="881"/>
      <c r="Y29" s="881"/>
      <c r="Z29" s="882"/>
      <c r="AA29" s="885"/>
      <c r="AB29" s="881"/>
      <c r="AC29" s="881"/>
      <c r="AD29" s="889"/>
      <c r="AE29" s="853"/>
      <c r="AG29" s="868" t="s">
        <v>98</v>
      </c>
      <c r="AH29" s="849"/>
      <c r="AI29" s="849"/>
      <c r="AJ29" s="849"/>
      <c r="AK29" s="919"/>
      <c r="AL29" s="919"/>
      <c r="AM29" s="919"/>
      <c r="AN29" s="919"/>
      <c r="AO29" s="919"/>
      <c r="AP29" s="919"/>
      <c r="AQ29" s="919"/>
      <c r="AR29" s="919"/>
      <c r="AS29" s="919"/>
      <c r="AT29" s="919"/>
      <c r="AU29" s="919"/>
      <c r="AV29" s="919"/>
      <c r="AW29" s="919"/>
      <c r="AX29" s="919"/>
      <c r="AY29" s="920"/>
    </row>
    <row r="30" spans="2:51" ht="16.5" customHeight="1" thickBot="1">
      <c r="B30" s="933"/>
      <c r="C30" s="837"/>
      <c r="D30" s="838"/>
      <c r="E30" s="846"/>
      <c r="F30" s="847"/>
      <c r="G30" s="847"/>
      <c r="H30" s="847"/>
      <c r="I30" s="847"/>
      <c r="J30" s="847"/>
      <c r="K30" s="847"/>
      <c r="L30" s="848"/>
      <c r="M30" s="844"/>
      <c r="N30" s="845"/>
      <c r="O30" s="888"/>
      <c r="P30" s="883"/>
      <c r="Q30" s="883"/>
      <c r="R30" s="884"/>
      <c r="S30" s="886"/>
      <c r="T30" s="883"/>
      <c r="U30" s="883"/>
      <c r="V30" s="890"/>
      <c r="W30" s="888"/>
      <c r="X30" s="883"/>
      <c r="Y30" s="883"/>
      <c r="Z30" s="884"/>
      <c r="AA30" s="886"/>
      <c r="AB30" s="883"/>
      <c r="AC30" s="883"/>
      <c r="AD30" s="890"/>
      <c r="AE30" s="853"/>
      <c r="AG30" s="869"/>
      <c r="AH30" s="850"/>
      <c r="AI30" s="850"/>
      <c r="AJ30" s="850"/>
      <c r="AK30" s="934"/>
      <c r="AL30" s="934"/>
      <c r="AM30" s="934"/>
      <c r="AN30" s="934"/>
      <c r="AO30" s="934"/>
      <c r="AP30" s="934"/>
      <c r="AQ30" s="934"/>
      <c r="AR30" s="934"/>
      <c r="AS30" s="934"/>
      <c r="AT30" s="934"/>
      <c r="AU30" s="934"/>
      <c r="AV30" s="934"/>
      <c r="AW30" s="934"/>
      <c r="AX30" s="934"/>
      <c r="AY30" s="935"/>
    </row>
    <row r="31" spans="2:51" ht="16.5" customHeight="1">
      <c r="B31" s="933">
        <v>12</v>
      </c>
      <c r="C31" s="835"/>
      <c r="D31" s="836"/>
      <c r="E31" s="839"/>
      <c r="F31" s="840"/>
      <c r="G31" s="840"/>
      <c r="H31" s="840"/>
      <c r="I31" s="840"/>
      <c r="J31" s="840"/>
      <c r="K31" s="840"/>
      <c r="L31" s="841"/>
      <c r="M31" s="842"/>
      <c r="N31" s="843"/>
      <c r="O31" s="887"/>
      <c r="P31" s="881"/>
      <c r="Q31" s="881"/>
      <c r="R31" s="882"/>
      <c r="S31" s="885"/>
      <c r="T31" s="881"/>
      <c r="U31" s="881"/>
      <c r="V31" s="889"/>
      <c r="W31" s="887"/>
      <c r="X31" s="881"/>
      <c r="Y31" s="881"/>
      <c r="Z31" s="882"/>
      <c r="AA31" s="885"/>
      <c r="AB31" s="881"/>
      <c r="AC31" s="881"/>
      <c r="AD31" s="889"/>
      <c r="AE31" s="853"/>
    </row>
    <row r="32" spans="2:51" ht="16.5" customHeight="1">
      <c r="B32" s="933"/>
      <c r="C32" s="837"/>
      <c r="D32" s="838"/>
      <c r="E32" s="846"/>
      <c r="F32" s="847"/>
      <c r="G32" s="847"/>
      <c r="H32" s="847"/>
      <c r="I32" s="847"/>
      <c r="J32" s="847"/>
      <c r="K32" s="847"/>
      <c r="L32" s="848"/>
      <c r="M32" s="844"/>
      <c r="N32" s="845"/>
      <c r="O32" s="888"/>
      <c r="P32" s="883"/>
      <c r="Q32" s="883"/>
      <c r="R32" s="884"/>
      <c r="S32" s="886"/>
      <c r="T32" s="883"/>
      <c r="U32" s="883"/>
      <c r="V32" s="890"/>
      <c r="W32" s="888"/>
      <c r="X32" s="883"/>
      <c r="Y32" s="883"/>
      <c r="Z32" s="884"/>
      <c r="AA32" s="886"/>
      <c r="AB32" s="883"/>
      <c r="AC32" s="883"/>
      <c r="AD32" s="890"/>
      <c r="AE32" s="853"/>
    </row>
    <row r="33" spans="2:51" ht="16.5" customHeight="1">
      <c r="B33" s="933">
        <v>13</v>
      </c>
      <c r="C33" s="835"/>
      <c r="D33" s="836"/>
      <c r="E33" s="839"/>
      <c r="F33" s="840"/>
      <c r="G33" s="840"/>
      <c r="H33" s="840"/>
      <c r="I33" s="840"/>
      <c r="J33" s="840"/>
      <c r="K33" s="840"/>
      <c r="L33" s="841"/>
      <c r="M33" s="842"/>
      <c r="N33" s="843"/>
      <c r="O33" s="887"/>
      <c r="P33" s="881"/>
      <c r="Q33" s="881"/>
      <c r="R33" s="882"/>
      <c r="S33" s="885"/>
      <c r="T33" s="881"/>
      <c r="U33" s="881"/>
      <c r="V33" s="889"/>
      <c r="W33" s="887"/>
      <c r="X33" s="881"/>
      <c r="Y33" s="881"/>
      <c r="Z33" s="882"/>
      <c r="AA33" s="885"/>
      <c r="AB33" s="881"/>
      <c r="AC33" s="881"/>
      <c r="AD33" s="889"/>
      <c r="AE33" s="853"/>
    </row>
    <row r="34" spans="2:51" ht="16.5" customHeight="1">
      <c r="B34" s="933"/>
      <c r="C34" s="837"/>
      <c r="D34" s="838"/>
      <c r="E34" s="846"/>
      <c r="F34" s="847"/>
      <c r="G34" s="847"/>
      <c r="H34" s="847"/>
      <c r="I34" s="847"/>
      <c r="J34" s="847"/>
      <c r="K34" s="847"/>
      <c r="L34" s="848"/>
      <c r="M34" s="844"/>
      <c r="N34" s="845"/>
      <c r="O34" s="888"/>
      <c r="P34" s="883"/>
      <c r="Q34" s="883"/>
      <c r="R34" s="884"/>
      <c r="S34" s="886"/>
      <c r="T34" s="883"/>
      <c r="U34" s="883"/>
      <c r="V34" s="890"/>
      <c r="W34" s="888"/>
      <c r="X34" s="883"/>
      <c r="Y34" s="883"/>
      <c r="Z34" s="884"/>
      <c r="AA34" s="886"/>
      <c r="AB34" s="883"/>
      <c r="AC34" s="883"/>
      <c r="AD34" s="890"/>
      <c r="AE34" s="853"/>
    </row>
    <row r="35" spans="2:51" ht="16.5" customHeight="1">
      <c r="B35" s="933">
        <v>14</v>
      </c>
      <c r="C35" s="835"/>
      <c r="D35" s="836"/>
      <c r="E35" s="839"/>
      <c r="F35" s="840"/>
      <c r="G35" s="840"/>
      <c r="H35" s="840"/>
      <c r="I35" s="840"/>
      <c r="J35" s="840"/>
      <c r="K35" s="840"/>
      <c r="L35" s="841"/>
      <c r="M35" s="842"/>
      <c r="N35" s="843"/>
      <c r="O35" s="887"/>
      <c r="P35" s="881"/>
      <c r="Q35" s="881"/>
      <c r="R35" s="882"/>
      <c r="S35" s="885"/>
      <c r="T35" s="881"/>
      <c r="U35" s="881"/>
      <c r="V35" s="889"/>
      <c r="W35" s="887"/>
      <c r="X35" s="881"/>
      <c r="Y35" s="881"/>
      <c r="Z35" s="882"/>
      <c r="AA35" s="885"/>
      <c r="AB35" s="881"/>
      <c r="AC35" s="881"/>
      <c r="AD35" s="889"/>
      <c r="AE35" s="853"/>
    </row>
    <row r="36" spans="2:51" ht="16.5" customHeight="1">
      <c r="B36" s="933"/>
      <c r="C36" s="837"/>
      <c r="D36" s="838"/>
      <c r="E36" s="846"/>
      <c r="F36" s="847"/>
      <c r="G36" s="847"/>
      <c r="H36" s="847"/>
      <c r="I36" s="847"/>
      <c r="J36" s="847"/>
      <c r="K36" s="847"/>
      <c r="L36" s="848"/>
      <c r="M36" s="844"/>
      <c r="N36" s="845"/>
      <c r="O36" s="888"/>
      <c r="P36" s="883"/>
      <c r="Q36" s="883"/>
      <c r="R36" s="884"/>
      <c r="S36" s="886"/>
      <c r="T36" s="883"/>
      <c r="U36" s="883"/>
      <c r="V36" s="890"/>
      <c r="W36" s="888"/>
      <c r="X36" s="883"/>
      <c r="Y36" s="883"/>
      <c r="Z36" s="884"/>
      <c r="AA36" s="886"/>
      <c r="AB36" s="883"/>
      <c r="AC36" s="883"/>
      <c r="AD36" s="890"/>
      <c r="AE36" s="853"/>
    </row>
    <row r="37" spans="2:51" ht="16.5" customHeight="1">
      <c r="B37" s="933">
        <v>15</v>
      </c>
      <c r="C37" s="835"/>
      <c r="D37" s="836"/>
      <c r="E37" s="839"/>
      <c r="F37" s="840"/>
      <c r="G37" s="840"/>
      <c r="H37" s="840"/>
      <c r="I37" s="840"/>
      <c r="J37" s="840"/>
      <c r="K37" s="840"/>
      <c r="L37" s="841"/>
      <c r="M37" s="842"/>
      <c r="N37" s="843"/>
      <c r="O37" s="887"/>
      <c r="P37" s="881"/>
      <c r="Q37" s="881"/>
      <c r="R37" s="882"/>
      <c r="S37" s="885"/>
      <c r="T37" s="881"/>
      <c r="U37" s="881"/>
      <c r="V37" s="889"/>
      <c r="W37" s="887"/>
      <c r="X37" s="881"/>
      <c r="Y37" s="881"/>
      <c r="Z37" s="882"/>
      <c r="AA37" s="885"/>
      <c r="AB37" s="881"/>
      <c r="AC37" s="881"/>
      <c r="AD37" s="889"/>
      <c r="AE37" s="853"/>
    </row>
    <row r="38" spans="2:51" ht="16.5" customHeight="1">
      <c r="B38" s="933"/>
      <c r="C38" s="837"/>
      <c r="D38" s="838"/>
      <c r="E38" s="846"/>
      <c r="F38" s="847"/>
      <c r="G38" s="847"/>
      <c r="H38" s="847"/>
      <c r="I38" s="847"/>
      <c r="J38" s="847"/>
      <c r="K38" s="847"/>
      <c r="L38" s="848"/>
      <c r="M38" s="844"/>
      <c r="N38" s="845"/>
      <c r="O38" s="888"/>
      <c r="P38" s="883"/>
      <c r="Q38" s="883"/>
      <c r="R38" s="884"/>
      <c r="S38" s="886"/>
      <c r="T38" s="883"/>
      <c r="U38" s="883"/>
      <c r="V38" s="890"/>
      <c r="W38" s="888"/>
      <c r="X38" s="883"/>
      <c r="Y38" s="883"/>
      <c r="Z38" s="884"/>
      <c r="AA38" s="886"/>
      <c r="AB38" s="883"/>
      <c r="AC38" s="883"/>
      <c r="AD38" s="890"/>
      <c r="AE38" s="853"/>
    </row>
    <row r="39" spans="2:51" ht="16.5" customHeight="1">
      <c r="B39" s="933">
        <v>16</v>
      </c>
      <c r="C39" s="835"/>
      <c r="D39" s="836"/>
      <c r="E39" s="839"/>
      <c r="F39" s="840"/>
      <c r="G39" s="840"/>
      <c r="H39" s="840"/>
      <c r="I39" s="840"/>
      <c r="J39" s="840"/>
      <c r="K39" s="840"/>
      <c r="L39" s="841"/>
      <c r="M39" s="842"/>
      <c r="N39" s="843"/>
      <c r="O39" s="887"/>
      <c r="P39" s="881"/>
      <c r="Q39" s="881"/>
      <c r="R39" s="882"/>
      <c r="S39" s="885"/>
      <c r="T39" s="881"/>
      <c r="U39" s="881"/>
      <c r="V39" s="889"/>
      <c r="W39" s="887"/>
      <c r="X39" s="881"/>
      <c r="Y39" s="881"/>
      <c r="Z39" s="882"/>
      <c r="AA39" s="885"/>
      <c r="AB39" s="881"/>
      <c r="AC39" s="881"/>
      <c r="AD39" s="889"/>
      <c r="AE39" s="853"/>
    </row>
    <row r="40" spans="2:51" ht="16.5" customHeight="1">
      <c r="B40" s="933"/>
      <c r="C40" s="837"/>
      <c r="D40" s="838"/>
      <c r="E40" s="846"/>
      <c r="F40" s="847"/>
      <c r="G40" s="847"/>
      <c r="H40" s="847"/>
      <c r="I40" s="847"/>
      <c r="J40" s="847"/>
      <c r="K40" s="847"/>
      <c r="L40" s="848"/>
      <c r="M40" s="844"/>
      <c r="N40" s="845"/>
      <c r="O40" s="888"/>
      <c r="P40" s="883"/>
      <c r="Q40" s="883"/>
      <c r="R40" s="884"/>
      <c r="S40" s="886"/>
      <c r="T40" s="883"/>
      <c r="U40" s="883"/>
      <c r="V40" s="890"/>
      <c r="W40" s="888"/>
      <c r="X40" s="883"/>
      <c r="Y40" s="883"/>
      <c r="Z40" s="884"/>
      <c r="AA40" s="886"/>
      <c r="AB40" s="883"/>
      <c r="AC40" s="883"/>
      <c r="AD40" s="890"/>
      <c r="AE40" s="853"/>
    </row>
    <row r="41" spans="2:51" ht="16.5" customHeight="1">
      <c r="B41" s="933">
        <v>17</v>
      </c>
      <c r="C41" s="835"/>
      <c r="D41" s="836"/>
      <c r="E41" s="839"/>
      <c r="F41" s="840"/>
      <c r="G41" s="840"/>
      <c r="H41" s="840"/>
      <c r="I41" s="840"/>
      <c r="J41" s="840"/>
      <c r="K41" s="840"/>
      <c r="L41" s="841"/>
      <c r="M41" s="842"/>
      <c r="N41" s="843"/>
      <c r="O41" s="887"/>
      <c r="P41" s="881"/>
      <c r="Q41" s="881"/>
      <c r="R41" s="882"/>
      <c r="S41" s="885"/>
      <c r="T41" s="881"/>
      <c r="U41" s="881"/>
      <c r="V41" s="889"/>
      <c r="W41" s="887"/>
      <c r="X41" s="881"/>
      <c r="Y41" s="881"/>
      <c r="Z41" s="882"/>
      <c r="AA41" s="885"/>
      <c r="AB41" s="881"/>
      <c r="AC41" s="881"/>
      <c r="AD41" s="889"/>
      <c r="AE41" s="853"/>
    </row>
    <row r="42" spans="2:51" ht="16.5" customHeight="1">
      <c r="B42" s="933"/>
      <c r="C42" s="837"/>
      <c r="D42" s="838"/>
      <c r="E42" s="846"/>
      <c r="F42" s="847"/>
      <c r="G42" s="847"/>
      <c r="H42" s="847"/>
      <c r="I42" s="847"/>
      <c r="J42" s="847"/>
      <c r="K42" s="847"/>
      <c r="L42" s="848"/>
      <c r="M42" s="844"/>
      <c r="N42" s="845"/>
      <c r="O42" s="888"/>
      <c r="P42" s="883"/>
      <c r="Q42" s="883"/>
      <c r="R42" s="884"/>
      <c r="S42" s="886"/>
      <c r="T42" s="883"/>
      <c r="U42" s="883"/>
      <c r="V42" s="890"/>
      <c r="W42" s="888"/>
      <c r="X42" s="883"/>
      <c r="Y42" s="883"/>
      <c r="Z42" s="884"/>
      <c r="AA42" s="886"/>
      <c r="AB42" s="883"/>
      <c r="AC42" s="883"/>
      <c r="AD42" s="890"/>
      <c r="AE42" s="853"/>
    </row>
    <row r="43" spans="2:51" ht="16.5" customHeight="1" thickBot="1">
      <c r="B43" s="933">
        <v>18</v>
      </c>
      <c r="C43" s="835"/>
      <c r="D43" s="836"/>
      <c r="E43" s="839"/>
      <c r="F43" s="840"/>
      <c r="G43" s="840"/>
      <c r="H43" s="840"/>
      <c r="I43" s="840"/>
      <c r="J43" s="840"/>
      <c r="K43" s="840"/>
      <c r="L43" s="841"/>
      <c r="M43" s="842"/>
      <c r="N43" s="843"/>
      <c r="O43" s="887"/>
      <c r="P43" s="881"/>
      <c r="Q43" s="881"/>
      <c r="R43" s="882"/>
      <c r="S43" s="885"/>
      <c r="T43" s="881"/>
      <c r="U43" s="881"/>
      <c r="V43" s="889"/>
      <c r="W43" s="887"/>
      <c r="X43" s="881"/>
      <c r="Y43" s="881"/>
      <c r="Z43" s="882"/>
      <c r="AA43" s="885"/>
      <c r="AB43" s="881"/>
      <c r="AC43" s="881"/>
      <c r="AD43" s="889"/>
      <c r="AE43" s="853"/>
      <c r="AG43" s="27" t="s">
        <v>221</v>
      </c>
    </row>
    <row r="44" spans="2:51" ht="16.5" customHeight="1" thickBot="1">
      <c r="B44" s="933"/>
      <c r="C44" s="837"/>
      <c r="D44" s="838"/>
      <c r="E44" s="846"/>
      <c r="F44" s="847"/>
      <c r="G44" s="847"/>
      <c r="H44" s="847"/>
      <c r="I44" s="847"/>
      <c r="J44" s="847"/>
      <c r="K44" s="847"/>
      <c r="L44" s="848"/>
      <c r="M44" s="844"/>
      <c r="N44" s="845"/>
      <c r="O44" s="888"/>
      <c r="P44" s="883"/>
      <c r="Q44" s="883"/>
      <c r="R44" s="884"/>
      <c r="S44" s="886"/>
      <c r="T44" s="883"/>
      <c r="U44" s="883"/>
      <c r="V44" s="890"/>
      <c r="W44" s="888"/>
      <c r="X44" s="883"/>
      <c r="Y44" s="883"/>
      <c r="Z44" s="884"/>
      <c r="AA44" s="886"/>
      <c r="AB44" s="883"/>
      <c r="AC44" s="883"/>
      <c r="AD44" s="890"/>
      <c r="AE44" s="853"/>
      <c r="AG44" s="870" t="s">
        <v>102</v>
      </c>
      <c r="AH44" s="871"/>
      <c r="AI44" s="872" t="s">
        <v>103</v>
      </c>
      <c r="AJ44" s="873"/>
      <c r="AK44" s="873"/>
      <c r="AL44" s="873"/>
      <c r="AM44" s="873"/>
      <c r="AN44" s="874"/>
      <c r="AO44" s="875" t="s">
        <v>104</v>
      </c>
      <c r="AP44" s="876"/>
      <c r="AQ44" s="876"/>
      <c r="AR44" s="876"/>
      <c r="AS44" s="876"/>
      <c r="AT44" s="876"/>
      <c r="AU44" s="876"/>
      <c r="AV44" s="876"/>
      <c r="AW44" s="876"/>
      <c r="AX44" s="876"/>
      <c r="AY44" s="877"/>
    </row>
    <row r="45" spans="2:51" ht="16.5" customHeight="1">
      <c r="B45" s="933">
        <v>19</v>
      </c>
      <c r="C45" s="835"/>
      <c r="D45" s="836"/>
      <c r="E45" s="839"/>
      <c r="F45" s="840"/>
      <c r="G45" s="840"/>
      <c r="H45" s="840"/>
      <c r="I45" s="840"/>
      <c r="J45" s="840"/>
      <c r="K45" s="840"/>
      <c r="L45" s="841"/>
      <c r="M45" s="842"/>
      <c r="N45" s="843"/>
      <c r="O45" s="887"/>
      <c r="P45" s="881"/>
      <c r="Q45" s="881"/>
      <c r="R45" s="882"/>
      <c r="S45" s="885"/>
      <c r="T45" s="881"/>
      <c r="U45" s="881"/>
      <c r="V45" s="889"/>
      <c r="W45" s="887"/>
      <c r="X45" s="881"/>
      <c r="Y45" s="881"/>
      <c r="Z45" s="882"/>
      <c r="AA45" s="885"/>
      <c r="AB45" s="881"/>
      <c r="AC45" s="881"/>
      <c r="AD45" s="889"/>
      <c r="AE45" s="853"/>
      <c r="AG45" s="878"/>
      <c r="AH45" s="879"/>
      <c r="AI45" s="879"/>
      <c r="AJ45" s="879"/>
      <c r="AK45" s="879"/>
      <c r="AL45" s="879"/>
      <c r="AM45" s="879"/>
      <c r="AN45" s="879"/>
      <c r="AO45" s="879"/>
      <c r="AP45" s="879"/>
      <c r="AQ45" s="879"/>
      <c r="AR45" s="879"/>
      <c r="AS45" s="879"/>
      <c r="AT45" s="879"/>
      <c r="AU45" s="879"/>
      <c r="AV45" s="879"/>
      <c r="AW45" s="879"/>
      <c r="AX45" s="879"/>
      <c r="AY45" s="880"/>
    </row>
    <row r="46" spans="2:51" ht="16.5" customHeight="1">
      <c r="B46" s="933"/>
      <c r="C46" s="837"/>
      <c r="D46" s="838"/>
      <c r="E46" s="846"/>
      <c r="F46" s="847"/>
      <c r="G46" s="847"/>
      <c r="H46" s="847"/>
      <c r="I46" s="847"/>
      <c r="J46" s="847"/>
      <c r="K46" s="847"/>
      <c r="L46" s="848"/>
      <c r="M46" s="844"/>
      <c r="N46" s="845"/>
      <c r="O46" s="888"/>
      <c r="P46" s="883"/>
      <c r="Q46" s="883"/>
      <c r="R46" s="884"/>
      <c r="S46" s="886"/>
      <c r="T46" s="883"/>
      <c r="U46" s="883"/>
      <c r="V46" s="890"/>
      <c r="W46" s="888"/>
      <c r="X46" s="883"/>
      <c r="Y46" s="883"/>
      <c r="Z46" s="884"/>
      <c r="AA46" s="886"/>
      <c r="AB46" s="883"/>
      <c r="AC46" s="883"/>
      <c r="AD46" s="890"/>
      <c r="AE46" s="853"/>
      <c r="AG46" s="868"/>
      <c r="AH46" s="849"/>
      <c r="AI46" s="849"/>
      <c r="AJ46" s="849"/>
      <c r="AK46" s="849"/>
      <c r="AL46" s="849"/>
      <c r="AM46" s="849"/>
      <c r="AN46" s="849"/>
      <c r="AO46" s="849"/>
      <c r="AP46" s="849"/>
      <c r="AQ46" s="849"/>
      <c r="AR46" s="849"/>
      <c r="AS46" s="849"/>
      <c r="AT46" s="849"/>
      <c r="AU46" s="849"/>
      <c r="AV46" s="849"/>
      <c r="AW46" s="849"/>
      <c r="AX46" s="849"/>
      <c r="AY46" s="851"/>
    </row>
    <row r="47" spans="2:51" ht="16.5" customHeight="1">
      <c r="B47" s="933">
        <v>20</v>
      </c>
      <c r="C47" s="835"/>
      <c r="D47" s="836"/>
      <c r="E47" s="839"/>
      <c r="F47" s="840"/>
      <c r="G47" s="840"/>
      <c r="H47" s="840"/>
      <c r="I47" s="840"/>
      <c r="J47" s="840"/>
      <c r="K47" s="840"/>
      <c r="L47" s="841"/>
      <c r="M47" s="842"/>
      <c r="N47" s="843"/>
      <c r="O47" s="887"/>
      <c r="P47" s="881"/>
      <c r="Q47" s="881"/>
      <c r="R47" s="882"/>
      <c r="S47" s="885"/>
      <c r="T47" s="881"/>
      <c r="U47" s="881"/>
      <c r="V47" s="889"/>
      <c r="W47" s="887"/>
      <c r="X47" s="881"/>
      <c r="Y47" s="881"/>
      <c r="Z47" s="882"/>
      <c r="AA47" s="885"/>
      <c r="AB47" s="881"/>
      <c r="AC47" s="881"/>
      <c r="AD47" s="889"/>
      <c r="AE47" s="853"/>
      <c r="AG47" s="868"/>
      <c r="AH47" s="849"/>
      <c r="AI47" s="849"/>
      <c r="AJ47" s="849"/>
      <c r="AK47" s="849"/>
      <c r="AL47" s="849"/>
      <c r="AM47" s="849"/>
      <c r="AN47" s="849"/>
      <c r="AO47" s="849"/>
      <c r="AP47" s="849"/>
      <c r="AQ47" s="849"/>
      <c r="AR47" s="849"/>
      <c r="AS47" s="849"/>
      <c r="AT47" s="849"/>
      <c r="AU47" s="849"/>
      <c r="AV47" s="849"/>
      <c r="AW47" s="849"/>
      <c r="AX47" s="849"/>
      <c r="AY47" s="851"/>
    </row>
    <row r="48" spans="2:51" ht="16.5" customHeight="1">
      <c r="B48" s="933"/>
      <c r="C48" s="837"/>
      <c r="D48" s="838"/>
      <c r="E48" s="846"/>
      <c r="F48" s="847"/>
      <c r="G48" s="847"/>
      <c r="H48" s="847"/>
      <c r="I48" s="847"/>
      <c r="J48" s="847"/>
      <c r="K48" s="847"/>
      <c r="L48" s="848"/>
      <c r="M48" s="844"/>
      <c r="N48" s="845"/>
      <c r="O48" s="888"/>
      <c r="P48" s="883"/>
      <c r="Q48" s="883"/>
      <c r="R48" s="884"/>
      <c r="S48" s="886"/>
      <c r="T48" s="883"/>
      <c r="U48" s="883"/>
      <c r="V48" s="890"/>
      <c r="W48" s="888"/>
      <c r="X48" s="883"/>
      <c r="Y48" s="883"/>
      <c r="Z48" s="884"/>
      <c r="AA48" s="886"/>
      <c r="AB48" s="883"/>
      <c r="AC48" s="883"/>
      <c r="AD48" s="890"/>
      <c r="AE48" s="853"/>
      <c r="AG48" s="868"/>
      <c r="AH48" s="849"/>
      <c r="AI48" s="849"/>
      <c r="AJ48" s="849"/>
      <c r="AK48" s="849"/>
      <c r="AL48" s="849"/>
      <c r="AM48" s="849"/>
      <c r="AN48" s="849"/>
      <c r="AO48" s="849"/>
      <c r="AP48" s="849"/>
      <c r="AQ48" s="849"/>
      <c r="AR48" s="849"/>
      <c r="AS48" s="849"/>
      <c r="AT48" s="849"/>
      <c r="AU48" s="849"/>
      <c r="AV48" s="849"/>
      <c r="AW48" s="849"/>
      <c r="AX48" s="849"/>
      <c r="AY48" s="851"/>
    </row>
    <row r="49" spans="2:51" ht="16.5" customHeight="1">
      <c r="B49" s="933">
        <v>21</v>
      </c>
      <c r="C49" s="835"/>
      <c r="D49" s="836"/>
      <c r="E49" s="839"/>
      <c r="F49" s="840"/>
      <c r="G49" s="840"/>
      <c r="H49" s="840"/>
      <c r="I49" s="840"/>
      <c r="J49" s="840"/>
      <c r="K49" s="840"/>
      <c r="L49" s="841"/>
      <c r="M49" s="842"/>
      <c r="N49" s="843"/>
      <c r="O49" s="887"/>
      <c r="P49" s="881"/>
      <c r="Q49" s="881"/>
      <c r="R49" s="882"/>
      <c r="S49" s="885"/>
      <c r="T49" s="881"/>
      <c r="U49" s="881"/>
      <c r="V49" s="889"/>
      <c r="W49" s="887"/>
      <c r="X49" s="881"/>
      <c r="Y49" s="881"/>
      <c r="Z49" s="882"/>
      <c r="AA49" s="885"/>
      <c r="AB49" s="881"/>
      <c r="AC49" s="881"/>
      <c r="AD49" s="889"/>
      <c r="AE49" s="853"/>
      <c r="AG49" s="868"/>
      <c r="AH49" s="849"/>
      <c r="AI49" s="849"/>
      <c r="AJ49" s="849"/>
      <c r="AK49" s="849"/>
      <c r="AL49" s="849"/>
      <c r="AM49" s="849"/>
      <c r="AN49" s="849"/>
      <c r="AO49" s="849"/>
      <c r="AP49" s="849"/>
      <c r="AQ49" s="849"/>
      <c r="AR49" s="849"/>
      <c r="AS49" s="849"/>
      <c r="AT49" s="849"/>
      <c r="AU49" s="849"/>
      <c r="AV49" s="849"/>
      <c r="AW49" s="849"/>
      <c r="AX49" s="849"/>
      <c r="AY49" s="851"/>
    </row>
    <row r="50" spans="2:51" ht="16.5" customHeight="1">
      <c r="B50" s="933"/>
      <c r="C50" s="837"/>
      <c r="D50" s="838"/>
      <c r="E50" s="846"/>
      <c r="F50" s="847"/>
      <c r="G50" s="847"/>
      <c r="H50" s="847"/>
      <c r="I50" s="847"/>
      <c r="J50" s="847"/>
      <c r="K50" s="847"/>
      <c r="L50" s="848"/>
      <c r="M50" s="844"/>
      <c r="N50" s="845"/>
      <c r="O50" s="888"/>
      <c r="P50" s="883"/>
      <c r="Q50" s="883"/>
      <c r="R50" s="884"/>
      <c r="S50" s="886"/>
      <c r="T50" s="883"/>
      <c r="U50" s="883"/>
      <c r="V50" s="890"/>
      <c r="W50" s="888"/>
      <c r="X50" s="883"/>
      <c r="Y50" s="883"/>
      <c r="Z50" s="884"/>
      <c r="AA50" s="886"/>
      <c r="AB50" s="883"/>
      <c r="AC50" s="883"/>
      <c r="AD50" s="890"/>
      <c r="AE50" s="853"/>
      <c r="AG50" s="868"/>
      <c r="AH50" s="849"/>
      <c r="AI50" s="849"/>
      <c r="AJ50" s="849"/>
      <c r="AK50" s="849"/>
      <c r="AL50" s="849"/>
      <c r="AM50" s="849"/>
      <c r="AN50" s="849"/>
      <c r="AO50" s="849"/>
      <c r="AP50" s="849"/>
      <c r="AQ50" s="849"/>
      <c r="AR50" s="849"/>
      <c r="AS50" s="849"/>
      <c r="AT50" s="849"/>
      <c r="AU50" s="849"/>
      <c r="AV50" s="849"/>
      <c r="AW50" s="849"/>
      <c r="AX50" s="849"/>
      <c r="AY50" s="851"/>
    </row>
    <row r="51" spans="2:51" ht="16.5" customHeight="1">
      <c r="B51" s="933">
        <v>22</v>
      </c>
      <c r="C51" s="835"/>
      <c r="D51" s="836"/>
      <c r="E51" s="839"/>
      <c r="F51" s="840"/>
      <c r="G51" s="840"/>
      <c r="H51" s="840"/>
      <c r="I51" s="840"/>
      <c r="J51" s="840"/>
      <c r="K51" s="840"/>
      <c r="L51" s="841"/>
      <c r="M51" s="842"/>
      <c r="N51" s="843"/>
      <c r="O51" s="887"/>
      <c r="P51" s="881"/>
      <c r="Q51" s="881"/>
      <c r="R51" s="882"/>
      <c r="S51" s="885"/>
      <c r="T51" s="881"/>
      <c r="U51" s="881"/>
      <c r="V51" s="889"/>
      <c r="W51" s="887"/>
      <c r="X51" s="881"/>
      <c r="Y51" s="881"/>
      <c r="Z51" s="882"/>
      <c r="AA51" s="885"/>
      <c r="AB51" s="881"/>
      <c r="AC51" s="881"/>
      <c r="AD51" s="889"/>
      <c r="AE51" s="853"/>
      <c r="AG51" s="868"/>
      <c r="AH51" s="849"/>
      <c r="AI51" s="849"/>
      <c r="AJ51" s="849"/>
      <c r="AK51" s="849"/>
      <c r="AL51" s="849"/>
      <c r="AM51" s="849"/>
      <c r="AN51" s="849"/>
      <c r="AO51" s="849"/>
      <c r="AP51" s="849"/>
      <c r="AQ51" s="849"/>
      <c r="AR51" s="849"/>
      <c r="AS51" s="849"/>
      <c r="AT51" s="849"/>
      <c r="AU51" s="849"/>
      <c r="AV51" s="849"/>
      <c r="AW51" s="849"/>
      <c r="AX51" s="849"/>
      <c r="AY51" s="851"/>
    </row>
    <row r="52" spans="2:51" ht="16.5" customHeight="1">
      <c r="B52" s="933"/>
      <c r="C52" s="837"/>
      <c r="D52" s="838"/>
      <c r="E52" s="846"/>
      <c r="F52" s="847"/>
      <c r="G52" s="847"/>
      <c r="H52" s="847"/>
      <c r="I52" s="847"/>
      <c r="J52" s="847"/>
      <c r="K52" s="847"/>
      <c r="L52" s="848"/>
      <c r="M52" s="844"/>
      <c r="N52" s="845"/>
      <c r="O52" s="888"/>
      <c r="P52" s="883"/>
      <c r="Q52" s="883"/>
      <c r="R52" s="884"/>
      <c r="S52" s="886"/>
      <c r="T52" s="883"/>
      <c r="U52" s="883"/>
      <c r="V52" s="890"/>
      <c r="W52" s="888"/>
      <c r="X52" s="883"/>
      <c r="Y52" s="883"/>
      <c r="Z52" s="884"/>
      <c r="AA52" s="886"/>
      <c r="AB52" s="883"/>
      <c r="AC52" s="883"/>
      <c r="AD52" s="890"/>
      <c r="AE52" s="853"/>
      <c r="AG52" s="868"/>
      <c r="AH52" s="849"/>
      <c r="AI52" s="849"/>
      <c r="AJ52" s="849"/>
      <c r="AK52" s="849"/>
      <c r="AL52" s="849"/>
      <c r="AM52" s="849"/>
      <c r="AN52" s="849"/>
      <c r="AO52" s="849"/>
      <c r="AP52" s="849"/>
      <c r="AQ52" s="849"/>
      <c r="AR52" s="849"/>
      <c r="AS52" s="849"/>
      <c r="AT52" s="849"/>
      <c r="AU52" s="849"/>
      <c r="AV52" s="849"/>
      <c r="AW52" s="849"/>
      <c r="AX52" s="849"/>
      <c r="AY52" s="851"/>
    </row>
    <row r="53" spans="2:51" ht="16.5" customHeight="1">
      <c r="B53" s="933">
        <v>23</v>
      </c>
      <c r="C53" s="835"/>
      <c r="D53" s="836"/>
      <c r="E53" s="839"/>
      <c r="F53" s="840"/>
      <c r="G53" s="840"/>
      <c r="H53" s="840"/>
      <c r="I53" s="840"/>
      <c r="J53" s="840"/>
      <c r="K53" s="840"/>
      <c r="L53" s="841"/>
      <c r="M53" s="842"/>
      <c r="N53" s="843"/>
      <c r="O53" s="887"/>
      <c r="P53" s="881"/>
      <c r="Q53" s="881"/>
      <c r="R53" s="882"/>
      <c r="S53" s="885"/>
      <c r="T53" s="881"/>
      <c r="U53" s="881"/>
      <c r="V53" s="889"/>
      <c r="W53" s="887"/>
      <c r="X53" s="881"/>
      <c r="Y53" s="881"/>
      <c r="Z53" s="882"/>
      <c r="AA53" s="885"/>
      <c r="AB53" s="881"/>
      <c r="AC53" s="881"/>
      <c r="AD53" s="889"/>
      <c r="AE53" s="853"/>
      <c r="AG53" s="868"/>
      <c r="AH53" s="849"/>
      <c r="AI53" s="849"/>
      <c r="AJ53" s="849"/>
      <c r="AK53" s="849"/>
      <c r="AL53" s="849"/>
      <c r="AM53" s="849"/>
      <c r="AN53" s="849"/>
      <c r="AO53" s="849"/>
      <c r="AP53" s="849"/>
      <c r="AQ53" s="849"/>
      <c r="AR53" s="849"/>
      <c r="AS53" s="849"/>
      <c r="AT53" s="849"/>
      <c r="AU53" s="849"/>
      <c r="AV53" s="849"/>
      <c r="AW53" s="849"/>
      <c r="AX53" s="849"/>
      <c r="AY53" s="851"/>
    </row>
    <row r="54" spans="2:51" ht="16.5" customHeight="1">
      <c r="B54" s="933"/>
      <c r="C54" s="837"/>
      <c r="D54" s="838"/>
      <c r="E54" s="846"/>
      <c r="F54" s="847"/>
      <c r="G54" s="847"/>
      <c r="H54" s="847"/>
      <c r="I54" s="847"/>
      <c r="J54" s="847"/>
      <c r="K54" s="847"/>
      <c r="L54" s="848"/>
      <c r="M54" s="844"/>
      <c r="N54" s="845"/>
      <c r="O54" s="888"/>
      <c r="P54" s="883"/>
      <c r="Q54" s="883"/>
      <c r="R54" s="884"/>
      <c r="S54" s="886"/>
      <c r="T54" s="883"/>
      <c r="U54" s="883"/>
      <c r="V54" s="890"/>
      <c r="W54" s="888"/>
      <c r="X54" s="883"/>
      <c r="Y54" s="883"/>
      <c r="Z54" s="884"/>
      <c r="AA54" s="886"/>
      <c r="AB54" s="883"/>
      <c r="AC54" s="883"/>
      <c r="AD54" s="890"/>
      <c r="AE54" s="853"/>
      <c r="AG54" s="868"/>
      <c r="AH54" s="849"/>
      <c r="AI54" s="849"/>
      <c r="AJ54" s="849"/>
      <c r="AK54" s="849"/>
      <c r="AL54" s="849"/>
      <c r="AM54" s="849"/>
      <c r="AN54" s="849"/>
      <c r="AO54" s="849"/>
      <c r="AP54" s="849"/>
      <c r="AQ54" s="849"/>
      <c r="AR54" s="849"/>
      <c r="AS54" s="849"/>
      <c r="AT54" s="849"/>
      <c r="AU54" s="849"/>
      <c r="AV54" s="849"/>
      <c r="AW54" s="849"/>
      <c r="AX54" s="849"/>
      <c r="AY54" s="851"/>
    </row>
    <row r="55" spans="2:51" ht="16.5" customHeight="1">
      <c r="B55" s="933">
        <v>24</v>
      </c>
      <c r="C55" s="835"/>
      <c r="D55" s="836"/>
      <c r="E55" s="839"/>
      <c r="F55" s="840"/>
      <c r="G55" s="840"/>
      <c r="H55" s="840"/>
      <c r="I55" s="840"/>
      <c r="J55" s="840"/>
      <c r="K55" s="840"/>
      <c r="L55" s="841"/>
      <c r="M55" s="842"/>
      <c r="N55" s="843"/>
      <c r="O55" s="887"/>
      <c r="P55" s="881"/>
      <c r="Q55" s="881"/>
      <c r="R55" s="882"/>
      <c r="S55" s="885"/>
      <c r="T55" s="881"/>
      <c r="U55" s="881"/>
      <c r="V55" s="889"/>
      <c r="W55" s="887"/>
      <c r="X55" s="881"/>
      <c r="Y55" s="881"/>
      <c r="Z55" s="882"/>
      <c r="AA55" s="885"/>
      <c r="AB55" s="881"/>
      <c r="AC55" s="881"/>
      <c r="AD55" s="889"/>
      <c r="AE55" s="853"/>
      <c r="AG55" s="868"/>
      <c r="AH55" s="849"/>
      <c r="AI55" s="849"/>
      <c r="AJ55" s="849"/>
      <c r="AK55" s="849"/>
      <c r="AL55" s="849"/>
      <c r="AM55" s="849"/>
      <c r="AN55" s="849"/>
      <c r="AO55" s="849"/>
      <c r="AP55" s="849"/>
      <c r="AQ55" s="849"/>
      <c r="AR55" s="849"/>
      <c r="AS55" s="849"/>
      <c r="AT55" s="849"/>
      <c r="AU55" s="849"/>
      <c r="AV55" s="849"/>
      <c r="AW55" s="849"/>
      <c r="AX55" s="849"/>
      <c r="AY55" s="851"/>
    </row>
    <row r="56" spans="2:51" ht="16.5" customHeight="1" thickBot="1">
      <c r="B56" s="933"/>
      <c r="C56" s="837"/>
      <c r="D56" s="838"/>
      <c r="E56" s="846"/>
      <c r="F56" s="847"/>
      <c r="G56" s="847"/>
      <c r="H56" s="847"/>
      <c r="I56" s="847"/>
      <c r="J56" s="847"/>
      <c r="K56" s="847"/>
      <c r="L56" s="848"/>
      <c r="M56" s="844"/>
      <c r="N56" s="845"/>
      <c r="O56" s="888"/>
      <c r="P56" s="883"/>
      <c r="Q56" s="883"/>
      <c r="R56" s="884"/>
      <c r="S56" s="886"/>
      <c r="T56" s="883"/>
      <c r="U56" s="883"/>
      <c r="V56" s="890"/>
      <c r="W56" s="888"/>
      <c r="X56" s="883"/>
      <c r="Y56" s="883"/>
      <c r="Z56" s="884"/>
      <c r="AA56" s="886"/>
      <c r="AB56" s="883"/>
      <c r="AC56" s="883"/>
      <c r="AD56" s="890"/>
      <c r="AE56" s="853"/>
      <c r="AG56" s="869"/>
      <c r="AH56" s="850"/>
      <c r="AI56" s="850"/>
      <c r="AJ56" s="850"/>
      <c r="AK56" s="850"/>
      <c r="AL56" s="850"/>
      <c r="AM56" s="850"/>
      <c r="AN56" s="850"/>
      <c r="AO56" s="850"/>
      <c r="AP56" s="850"/>
      <c r="AQ56" s="850"/>
      <c r="AR56" s="850"/>
      <c r="AS56" s="850"/>
      <c r="AT56" s="850"/>
      <c r="AU56" s="850"/>
      <c r="AV56" s="850"/>
      <c r="AW56" s="850"/>
      <c r="AX56" s="850"/>
      <c r="AY56" s="852"/>
    </row>
    <row r="57" spans="2:51" ht="16.5" customHeight="1">
      <c r="B57" s="933">
        <v>25</v>
      </c>
      <c r="C57" s="835"/>
      <c r="D57" s="836"/>
      <c r="E57" s="839"/>
      <c r="F57" s="840"/>
      <c r="G57" s="840"/>
      <c r="H57" s="840"/>
      <c r="I57" s="840"/>
      <c r="J57" s="840"/>
      <c r="K57" s="840"/>
      <c r="L57" s="841"/>
      <c r="M57" s="842"/>
      <c r="N57" s="843"/>
      <c r="O57" s="887"/>
      <c r="P57" s="881"/>
      <c r="Q57" s="881"/>
      <c r="R57" s="882"/>
      <c r="S57" s="885"/>
      <c r="T57" s="881"/>
      <c r="U57" s="881"/>
      <c r="V57" s="889"/>
      <c r="W57" s="887"/>
      <c r="X57" s="881"/>
      <c r="Y57" s="881"/>
      <c r="Z57" s="882"/>
      <c r="AA57" s="885"/>
      <c r="AB57" s="881"/>
      <c r="AC57" s="881"/>
      <c r="AD57" s="889"/>
      <c r="AE57" s="853"/>
    </row>
    <row r="58" spans="2:51" ht="16.5" customHeight="1">
      <c r="B58" s="933"/>
      <c r="C58" s="837"/>
      <c r="D58" s="838"/>
      <c r="E58" s="846"/>
      <c r="F58" s="847"/>
      <c r="G58" s="847"/>
      <c r="H58" s="847"/>
      <c r="I58" s="847"/>
      <c r="J58" s="847"/>
      <c r="K58" s="847"/>
      <c r="L58" s="848"/>
      <c r="M58" s="844"/>
      <c r="N58" s="845"/>
      <c r="O58" s="888"/>
      <c r="P58" s="883"/>
      <c r="Q58" s="883"/>
      <c r="R58" s="884"/>
      <c r="S58" s="886"/>
      <c r="T58" s="883"/>
      <c r="U58" s="883"/>
      <c r="V58" s="890"/>
      <c r="W58" s="888"/>
      <c r="X58" s="883"/>
      <c r="Y58" s="883"/>
      <c r="Z58" s="884"/>
      <c r="AA58" s="886"/>
      <c r="AB58" s="883"/>
      <c r="AC58" s="883"/>
      <c r="AD58" s="890"/>
      <c r="AE58" s="853"/>
    </row>
    <row r="59" spans="2:51" ht="16.5" customHeight="1" thickBot="1">
      <c r="B59" s="933">
        <v>26</v>
      </c>
      <c r="C59" s="835"/>
      <c r="D59" s="836"/>
      <c r="E59" s="839"/>
      <c r="F59" s="840"/>
      <c r="G59" s="840"/>
      <c r="H59" s="840"/>
      <c r="I59" s="840"/>
      <c r="J59" s="840"/>
      <c r="K59" s="840"/>
      <c r="L59" s="841"/>
      <c r="M59" s="842"/>
      <c r="N59" s="843"/>
      <c r="O59" s="887"/>
      <c r="P59" s="881"/>
      <c r="Q59" s="881"/>
      <c r="R59" s="882"/>
      <c r="S59" s="885"/>
      <c r="T59" s="881"/>
      <c r="U59" s="881"/>
      <c r="V59" s="889"/>
      <c r="W59" s="887"/>
      <c r="X59" s="881"/>
      <c r="Y59" s="881"/>
      <c r="Z59" s="882"/>
      <c r="AA59" s="885"/>
      <c r="AB59" s="881"/>
      <c r="AC59" s="881"/>
      <c r="AD59" s="889"/>
      <c r="AE59" s="853"/>
      <c r="AG59" s="27" t="s">
        <v>222</v>
      </c>
    </row>
    <row r="60" spans="2:51" ht="16.5" customHeight="1" thickBot="1">
      <c r="B60" s="933"/>
      <c r="C60" s="837"/>
      <c r="D60" s="838"/>
      <c r="E60" s="846"/>
      <c r="F60" s="847"/>
      <c r="G60" s="847"/>
      <c r="H60" s="847"/>
      <c r="I60" s="847"/>
      <c r="J60" s="847"/>
      <c r="K60" s="847"/>
      <c r="L60" s="848"/>
      <c r="M60" s="844"/>
      <c r="N60" s="845"/>
      <c r="O60" s="888"/>
      <c r="P60" s="883"/>
      <c r="Q60" s="883"/>
      <c r="R60" s="884"/>
      <c r="S60" s="886"/>
      <c r="T60" s="883"/>
      <c r="U60" s="883"/>
      <c r="V60" s="890"/>
      <c r="W60" s="888"/>
      <c r="X60" s="883"/>
      <c r="Y60" s="883"/>
      <c r="Z60" s="884"/>
      <c r="AA60" s="886"/>
      <c r="AB60" s="883"/>
      <c r="AC60" s="883"/>
      <c r="AD60" s="890"/>
      <c r="AE60" s="853"/>
      <c r="AG60" s="870" t="s">
        <v>102</v>
      </c>
      <c r="AH60" s="871"/>
      <c r="AI60" s="872" t="s">
        <v>103</v>
      </c>
      <c r="AJ60" s="873"/>
      <c r="AK60" s="873"/>
      <c r="AL60" s="873"/>
      <c r="AM60" s="873"/>
      <c r="AN60" s="874"/>
      <c r="AO60" s="875" t="s">
        <v>104</v>
      </c>
      <c r="AP60" s="876"/>
      <c r="AQ60" s="876"/>
      <c r="AR60" s="876"/>
      <c r="AS60" s="876"/>
      <c r="AT60" s="876"/>
      <c r="AU60" s="876"/>
      <c r="AV60" s="876"/>
      <c r="AW60" s="876"/>
      <c r="AX60" s="876"/>
      <c r="AY60" s="877"/>
    </row>
    <row r="61" spans="2:51" ht="16.5" customHeight="1">
      <c r="B61" s="933">
        <v>27</v>
      </c>
      <c r="C61" s="835"/>
      <c r="D61" s="836"/>
      <c r="E61" s="839"/>
      <c r="F61" s="840"/>
      <c r="G61" s="840"/>
      <c r="H61" s="840"/>
      <c r="I61" s="840"/>
      <c r="J61" s="840"/>
      <c r="K61" s="840"/>
      <c r="L61" s="841"/>
      <c r="M61" s="842"/>
      <c r="N61" s="843"/>
      <c r="O61" s="887"/>
      <c r="P61" s="881"/>
      <c r="Q61" s="881"/>
      <c r="R61" s="882"/>
      <c r="S61" s="885"/>
      <c r="T61" s="881"/>
      <c r="U61" s="881"/>
      <c r="V61" s="889"/>
      <c r="W61" s="887"/>
      <c r="X61" s="881"/>
      <c r="Y61" s="881"/>
      <c r="Z61" s="882"/>
      <c r="AA61" s="885"/>
      <c r="AB61" s="881"/>
      <c r="AC61" s="881"/>
      <c r="AD61" s="889"/>
      <c r="AE61" s="853"/>
      <c r="AG61" s="878"/>
      <c r="AH61" s="879"/>
      <c r="AI61" s="879"/>
      <c r="AJ61" s="879"/>
      <c r="AK61" s="879"/>
      <c r="AL61" s="879"/>
      <c r="AM61" s="879"/>
      <c r="AN61" s="879"/>
      <c r="AO61" s="879"/>
      <c r="AP61" s="879"/>
      <c r="AQ61" s="879"/>
      <c r="AR61" s="879"/>
      <c r="AS61" s="879"/>
      <c r="AT61" s="879"/>
      <c r="AU61" s="879"/>
      <c r="AV61" s="879"/>
      <c r="AW61" s="879"/>
      <c r="AX61" s="879"/>
      <c r="AY61" s="880"/>
    </row>
    <row r="62" spans="2:51" ht="16.5" customHeight="1">
      <c r="B62" s="933"/>
      <c r="C62" s="837"/>
      <c r="D62" s="838"/>
      <c r="E62" s="846"/>
      <c r="F62" s="847"/>
      <c r="G62" s="847"/>
      <c r="H62" s="847"/>
      <c r="I62" s="847"/>
      <c r="J62" s="847"/>
      <c r="K62" s="847"/>
      <c r="L62" s="848"/>
      <c r="M62" s="844"/>
      <c r="N62" s="845"/>
      <c r="O62" s="888"/>
      <c r="P62" s="883"/>
      <c r="Q62" s="883"/>
      <c r="R62" s="884"/>
      <c r="S62" s="886"/>
      <c r="T62" s="883"/>
      <c r="U62" s="883"/>
      <c r="V62" s="890"/>
      <c r="W62" s="888"/>
      <c r="X62" s="883"/>
      <c r="Y62" s="883"/>
      <c r="Z62" s="884"/>
      <c r="AA62" s="886"/>
      <c r="AB62" s="883"/>
      <c r="AC62" s="883"/>
      <c r="AD62" s="890"/>
      <c r="AE62" s="853"/>
      <c r="AG62" s="868"/>
      <c r="AH62" s="849"/>
      <c r="AI62" s="849"/>
      <c r="AJ62" s="849"/>
      <c r="AK62" s="849"/>
      <c r="AL62" s="849"/>
      <c r="AM62" s="849"/>
      <c r="AN62" s="849"/>
      <c r="AO62" s="849"/>
      <c r="AP62" s="849"/>
      <c r="AQ62" s="849"/>
      <c r="AR62" s="849"/>
      <c r="AS62" s="849"/>
      <c r="AT62" s="849"/>
      <c r="AU62" s="849"/>
      <c r="AV62" s="849"/>
      <c r="AW62" s="849"/>
      <c r="AX62" s="849"/>
      <c r="AY62" s="851"/>
    </row>
    <row r="63" spans="2:51" ht="16.5" customHeight="1">
      <c r="B63" s="933">
        <v>28</v>
      </c>
      <c r="C63" s="835"/>
      <c r="D63" s="836"/>
      <c r="E63" s="839"/>
      <c r="F63" s="840"/>
      <c r="G63" s="840"/>
      <c r="H63" s="840"/>
      <c r="I63" s="840"/>
      <c r="J63" s="840"/>
      <c r="K63" s="840"/>
      <c r="L63" s="841"/>
      <c r="M63" s="842"/>
      <c r="N63" s="843"/>
      <c r="O63" s="887"/>
      <c r="P63" s="881"/>
      <c r="Q63" s="881"/>
      <c r="R63" s="882"/>
      <c r="S63" s="885"/>
      <c r="T63" s="881"/>
      <c r="U63" s="881"/>
      <c r="V63" s="889"/>
      <c r="W63" s="887"/>
      <c r="X63" s="881"/>
      <c r="Y63" s="881"/>
      <c r="Z63" s="882"/>
      <c r="AA63" s="885"/>
      <c r="AB63" s="881"/>
      <c r="AC63" s="881"/>
      <c r="AD63" s="889"/>
      <c r="AE63" s="853"/>
      <c r="AG63" s="868"/>
      <c r="AH63" s="849"/>
      <c r="AI63" s="849"/>
      <c r="AJ63" s="849"/>
      <c r="AK63" s="849"/>
      <c r="AL63" s="849"/>
      <c r="AM63" s="849"/>
      <c r="AN63" s="849"/>
      <c r="AO63" s="849"/>
      <c r="AP63" s="849"/>
      <c r="AQ63" s="849"/>
      <c r="AR63" s="849"/>
      <c r="AS63" s="849"/>
      <c r="AT63" s="849"/>
      <c r="AU63" s="849"/>
      <c r="AV63" s="849"/>
      <c r="AW63" s="849"/>
      <c r="AX63" s="849"/>
      <c r="AY63" s="851"/>
    </row>
    <row r="64" spans="2:51" ht="16.5" customHeight="1">
      <c r="B64" s="933"/>
      <c r="C64" s="837"/>
      <c r="D64" s="838"/>
      <c r="E64" s="846"/>
      <c r="F64" s="847"/>
      <c r="G64" s="847"/>
      <c r="H64" s="847"/>
      <c r="I64" s="847"/>
      <c r="J64" s="847"/>
      <c r="K64" s="847"/>
      <c r="L64" s="848"/>
      <c r="M64" s="844"/>
      <c r="N64" s="845"/>
      <c r="O64" s="888"/>
      <c r="P64" s="883"/>
      <c r="Q64" s="883"/>
      <c r="R64" s="884"/>
      <c r="S64" s="886"/>
      <c r="T64" s="883"/>
      <c r="U64" s="883"/>
      <c r="V64" s="890"/>
      <c r="W64" s="888"/>
      <c r="X64" s="883"/>
      <c r="Y64" s="883"/>
      <c r="Z64" s="884"/>
      <c r="AA64" s="886"/>
      <c r="AB64" s="883"/>
      <c r="AC64" s="883"/>
      <c r="AD64" s="890"/>
      <c r="AE64" s="853"/>
      <c r="AG64" s="868"/>
      <c r="AH64" s="849"/>
      <c r="AI64" s="849"/>
      <c r="AJ64" s="849"/>
      <c r="AK64" s="849"/>
      <c r="AL64" s="849"/>
      <c r="AM64" s="849"/>
      <c r="AN64" s="849"/>
      <c r="AO64" s="849"/>
      <c r="AP64" s="849"/>
      <c r="AQ64" s="849"/>
      <c r="AR64" s="849"/>
      <c r="AS64" s="849"/>
      <c r="AT64" s="849"/>
      <c r="AU64" s="849"/>
      <c r="AV64" s="849"/>
      <c r="AW64" s="849"/>
      <c r="AX64" s="849"/>
      <c r="AY64" s="851"/>
    </row>
    <row r="65" spans="2:51" ht="16.5" customHeight="1">
      <c r="B65" s="933">
        <v>29</v>
      </c>
      <c r="C65" s="835"/>
      <c r="D65" s="836"/>
      <c r="E65" s="839"/>
      <c r="F65" s="840"/>
      <c r="G65" s="840"/>
      <c r="H65" s="840"/>
      <c r="I65" s="840"/>
      <c r="J65" s="840"/>
      <c r="K65" s="840"/>
      <c r="L65" s="841"/>
      <c r="M65" s="842"/>
      <c r="N65" s="843"/>
      <c r="O65" s="887"/>
      <c r="P65" s="881"/>
      <c r="Q65" s="881"/>
      <c r="R65" s="882"/>
      <c r="S65" s="885"/>
      <c r="T65" s="881"/>
      <c r="U65" s="881"/>
      <c r="V65" s="889"/>
      <c r="W65" s="887"/>
      <c r="X65" s="881"/>
      <c r="Y65" s="881"/>
      <c r="Z65" s="882"/>
      <c r="AA65" s="885"/>
      <c r="AB65" s="881"/>
      <c r="AC65" s="881"/>
      <c r="AD65" s="889"/>
      <c r="AE65" s="853"/>
      <c r="AG65" s="868"/>
      <c r="AH65" s="849"/>
      <c r="AI65" s="849"/>
      <c r="AJ65" s="849"/>
      <c r="AK65" s="849"/>
      <c r="AL65" s="849"/>
      <c r="AM65" s="849"/>
      <c r="AN65" s="849"/>
      <c r="AO65" s="849"/>
      <c r="AP65" s="849"/>
      <c r="AQ65" s="849"/>
      <c r="AR65" s="849"/>
      <c r="AS65" s="849"/>
      <c r="AT65" s="849"/>
      <c r="AU65" s="849"/>
      <c r="AV65" s="849"/>
      <c r="AW65" s="849"/>
      <c r="AX65" s="849"/>
      <c r="AY65" s="851"/>
    </row>
    <row r="66" spans="2:51" ht="16.5" customHeight="1">
      <c r="B66" s="933"/>
      <c r="C66" s="837"/>
      <c r="D66" s="838"/>
      <c r="E66" s="846"/>
      <c r="F66" s="847"/>
      <c r="G66" s="847"/>
      <c r="H66" s="847"/>
      <c r="I66" s="847"/>
      <c r="J66" s="847"/>
      <c r="K66" s="847"/>
      <c r="L66" s="848"/>
      <c r="M66" s="844"/>
      <c r="N66" s="845"/>
      <c r="O66" s="888"/>
      <c r="P66" s="883"/>
      <c r="Q66" s="883"/>
      <c r="R66" s="884"/>
      <c r="S66" s="886"/>
      <c r="T66" s="883"/>
      <c r="U66" s="883"/>
      <c r="V66" s="890"/>
      <c r="W66" s="888"/>
      <c r="X66" s="883"/>
      <c r="Y66" s="883"/>
      <c r="Z66" s="884"/>
      <c r="AA66" s="886"/>
      <c r="AB66" s="883"/>
      <c r="AC66" s="883"/>
      <c r="AD66" s="890"/>
      <c r="AE66" s="853"/>
      <c r="AG66" s="868"/>
      <c r="AH66" s="849"/>
      <c r="AI66" s="849"/>
      <c r="AJ66" s="849"/>
      <c r="AK66" s="849"/>
      <c r="AL66" s="849"/>
      <c r="AM66" s="849"/>
      <c r="AN66" s="849"/>
      <c r="AO66" s="849"/>
      <c r="AP66" s="849"/>
      <c r="AQ66" s="849"/>
      <c r="AR66" s="849"/>
      <c r="AS66" s="849"/>
      <c r="AT66" s="849"/>
      <c r="AU66" s="849"/>
      <c r="AV66" s="849"/>
      <c r="AW66" s="849"/>
      <c r="AX66" s="849"/>
      <c r="AY66" s="851"/>
    </row>
    <row r="67" spans="2:51" ht="16.5" customHeight="1">
      <c r="B67" s="933">
        <v>30</v>
      </c>
      <c r="C67" s="857"/>
      <c r="D67" s="858"/>
      <c r="E67" s="861"/>
      <c r="F67" s="862"/>
      <c r="G67" s="862"/>
      <c r="H67" s="862"/>
      <c r="I67" s="862"/>
      <c r="J67" s="862"/>
      <c r="K67" s="862"/>
      <c r="L67" s="863"/>
      <c r="M67" s="864"/>
      <c r="N67" s="865"/>
      <c r="O67" s="888"/>
      <c r="P67" s="883"/>
      <c r="Q67" s="883"/>
      <c r="R67" s="884"/>
      <c r="S67" s="886"/>
      <c r="T67" s="883"/>
      <c r="U67" s="883"/>
      <c r="V67" s="890"/>
      <c r="W67" s="888"/>
      <c r="X67" s="883"/>
      <c r="Y67" s="883"/>
      <c r="Z67" s="884"/>
      <c r="AA67" s="886"/>
      <c r="AB67" s="883"/>
      <c r="AC67" s="883"/>
      <c r="AD67" s="890"/>
      <c r="AE67" s="853"/>
      <c r="AG67" s="868"/>
      <c r="AH67" s="849"/>
      <c r="AI67" s="849"/>
      <c r="AJ67" s="849"/>
      <c r="AK67" s="849"/>
      <c r="AL67" s="849"/>
      <c r="AM67" s="849"/>
      <c r="AN67" s="849"/>
      <c r="AO67" s="849"/>
      <c r="AP67" s="849"/>
      <c r="AQ67" s="849"/>
      <c r="AR67" s="849"/>
      <c r="AS67" s="849"/>
      <c r="AT67" s="849"/>
      <c r="AU67" s="849"/>
      <c r="AV67" s="849"/>
      <c r="AW67" s="849"/>
      <c r="AX67" s="849"/>
      <c r="AY67" s="851"/>
    </row>
    <row r="68" spans="2:51" ht="16.5" customHeight="1" thickBot="1">
      <c r="B68" s="944"/>
      <c r="C68" s="859"/>
      <c r="D68" s="860"/>
      <c r="E68" s="854"/>
      <c r="F68" s="855"/>
      <c r="G68" s="855"/>
      <c r="H68" s="855"/>
      <c r="I68" s="855"/>
      <c r="J68" s="855"/>
      <c r="K68" s="855"/>
      <c r="L68" s="856"/>
      <c r="M68" s="866"/>
      <c r="N68" s="867"/>
      <c r="O68" s="953"/>
      <c r="P68" s="929"/>
      <c r="Q68" s="929"/>
      <c r="R68" s="930"/>
      <c r="S68" s="931"/>
      <c r="T68" s="929"/>
      <c r="U68" s="929"/>
      <c r="V68" s="932"/>
      <c r="W68" s="953"/>
      <c r="X68" s="929"/>
      <c r="Y68" s="929"/>
      <c r="Z68" s="930"/>
      <c r="AA68" s="931"/>
      <c r="AB68" s="929"/>
      <c r="AC68" s="929"/>
      <c r="AD68" s="932"/>
      <c r="AE68" s="853"/>
      <c r="AG68" s="869"/>
      <c r="AH68" s="850"/>
      <c r="AI68" s="850"/>
      <c r="AJ68" s="850"/>
      <c r="AK68" s="850"/>
      <c r="AL68" s="850"/>
      <c r="AM68" s="850"/>
      <c r="AN68" s="850"/>
      <c r="AO68" s="850"/>
      <c r="AP68" s="850"/>
      <c r="AQ68" s="850"/>
      <c r="AR68" s="850"/>
      <c r="AS68" s="850"/>
      <c r="AT68" s="850"/>
      <c r="AU68" s="850"/>
      <c r="AV68" s="850"/>
      <c r="AW68" s="850"/>
      <c r="AX68" s="850"/>
      <c r="AY68" s="852"/>
    </row>
    <row r="69" spans="2:51">
      <c r="C69" s="25" t="s">
        <v>225</v>
      </c>
    </row>
    <row r="70" spans="2:51">
      <c r="D70" s="23" t="s">
        <v>283</v>
      </c>
    </row>
    <row r="71" spans="2:51">
      <c r="D71" s="23" t="s">
        <v>226</v>
      </c>
    </row>
    <row r="72" spans="2:51">
      <c r="D72" s="23" t="s">
        <v>223</v>
      </c>
    </row>
    <row r="73" spans="2:51">
      <c r="D73" s="23" t="s">
        <v>224</v>
      </c>
    </row>
  </sheetData>
  <mergeCells count="509">
    <mergeCell ref="AG67:AH68"/>
    <mergeCell ref="S67:T68"/>
    <mergeCell ref="U67:V68"/>
    <mergeCell ref="W67:X68"/>
    <mergeCell ref="Y67:Z68"/>
    <mergeCell ref="AG65:AH66"/>
    <mergeCell ref="AI65:AN66"/>
    <mergeCell ref="AO65:AY66"/>
    <mergeCell ref="E66:L66"/>
    <mergeCell ref="AE65:AE66"/>
    <mergeCell ref="AI67:AN68"/>
    <mergeCell ref="AO67:AY68"/>
    <mergeCell ref="AE67:AE68"/>
    <mergeCell ref="B67:B68"/>
    <mergeCell ref="C67:D68"/>
    <mergeCell ref="E67:L67"/>
    <mergeCell ref="M67:N68"/>
    <mergeCell ref="O67:P68"/>
    <mergeCell ref="Q67:R68"/>
    <mergeCell ref="Y65:Z66"/>
    <mergeCell ref="AA65:AB66"/>
    <mergeCell ref="AC65:AD66"/>
    <mergeCell ref="Q65:R66"/>
    <mergeCell ref="S65:T66"/>
    <mergeCell ref="U65:V66"/>
    <mergeCell ref="W65:X66"/>
    <mergeCell ref="E68:L68"/>
    <mergeCell ref="AA67:AB68"/>
    <mergeCell ref="AC67:AD68"/>
    <mergeCell ref="B65:B66"/>
    <mergeCell ref="C65:D66"/>
    <mergeCell ref="E65:L65"/>
    <mergeCell ref="M65:N66"/>
    <mergeCell ref="O65:P66"/>
    <mergeCell ref="B63:B64"/>
    <mergeCell ref="C63:D64"/>
    <mergeCell ref="AG63:AH64"/>
    <mergeCell ref="AI63:AN64"/>
    <mergeCell ref="AO63:AY64"/>
    <mergeCell ref="S63:T64"/>
    <mergeCell ref="U63:V64"/>
    <mergeCell ref="W63:X64"/>
    <mergeCell ref="Y63:Z64"/>
    <mergeCell ref="AI61:AN62"/>
    <mergeCell ref="S61:T62"/>
    <mergeCell ref="U61:V62"/>
    <mergeCell ref="W61:X62"/>
    <mergeCell ref="Y61:Z62"/>
    <mergeCell ref="E64:L64"/>
    <mergeCell ref="AA63:AB64"/>
    <mergeCell ref="AC63:AD64"/>
    <mergeCell ref="AE63:AE64"/>
    <mergeCell ref="E62:L62"/>
    <mergeCell ref="E63:L63"/>
    <mergeCell ref="M63:N64"/>
    <mergeCell ref="O63:P64"/>
    <mergeCell ref="Q63:R64"/>
    <mergeCell ref="AA61:AB62"/>
    <mergeCell ref="AC61:AD62"/>
    <mergeCell ref="AE61:AE62"/>
    <mergeCell ref="AG61:AH62"/>
    <mergeCell ref="AG60:AH60"/>
    <mergeCell ref="AI60:AN60"/>
    <mergeCell ref="AO60:AY60"/>
    <mergeCell ref="B61:B62"/>
    <mergeCell ref="C61:D62"/>
    <mergeCell ref="E61:L61"/>
    <mergeCell ref="M61:N62"/>
    <mergeCell ref="O61:P62"/>
    <mergeCell ref="Q61:R62"/>
    <mergeCell ref="AA59:AB60"/>
    <mergeCell ref="AC59:AD60"/>
    <mergeCell ref="AE59:AE60"/>
    <mergeCell ref="E60:L60"/>
    <mergeCell ref="S59:T60"/>
    <mergeCell ref="U59:V60"/>
    <mergeCell ref="W59:X60"/>
    <mergeCell ref="Y59:Z60"/>
    <mergeCell ref="B59:B60"/>
    <mergeCell ref="C59:D60"/>
    <mergeCell ref="E59:L59"/>
    <mergeCell ref="M59:N60"/>
    <mergeCell ref="O59:P60"/>
    <mergeCell ref="Q59:R60"/>
    <mergeCell ref="AO61:AY62"/>
    <mergeCell ref="B57:B58"/>
    <mergeCell ref="C57:D58"/>
    <mergeCell ref="E57:L57"/>
    <mergeCell ref="M57:N58"/>
    <mergeCell ref="O57:P58"/>
    <mergeCell ref="E58:L58"/>
    <mergeCell ref="AA55:AB56"/>
    <mergeCell ref="AC55:AD56"/>
    <mergeCell ref="AE55:AE56"/>
    <mergeCell ref="B55:B56"/>
    <mergeCell ref="C55:D56"/>
    <mergeCell ref="Y57:Z58"/>
    <mergeCell ref="AA57:AB58"/>
    <mergeCell ref="AC57:AD58"/>
    <mergeCell ref="AE57:AE58"/>
    <mergeCell ref="Q57:R58"/>
    <mergeCell ref="S57:T58"/>
    <mergeCell ref="U57:V58"/>
    <mergeCell ref="W57:X58"/>
    <mergeCell ref="E56:L56"/>
    <mergeCell ref="AG55:AH56"/>
    <mergeCell ref="AI55:AN56"/>
    <mergeCell ref="AO55:AY56"/>
    <mergeCell ref="S55:T56"/>
    <mergeCell ref="U55:V56"/>
    <mergeCell ref="W55:X56"/>
    <mergeCell ref="Y55:Z56"/>
    <mergeCell ref="AO53:AY54"/>
    <mergeCell ref="E54:L54"/>
    <mergeCell ref="E55:L55"/>
    <mergeCell ref="M55:N56"/>
    <mergeCell ref="O55:P56"/>
    <mergeCell ref="Q55:R56"/>
    <mergeCell ref="AA53:AB54"/>
    <mergeCell ref="AC53:AD54"/>
    <mergeCell ref="AE53:AE54"/>
    <mergeCell ref="AG53:AH54"/>
    <mergeCell ref="AI53:AN54"/>
    <mergeCell ref="S53:T54"/>
    <mergeCell ref="U53:V54"/>
    <mergeCell ref="W53:X54"/>
    <mergeCell ref="Y53:Z54"/>
    <mergeCell ref="B53:B54"/>
    <mergeCell ref="C53:D54"/>
    <mergeCell ref="E53:L53"/>
    <mergeCell ref="M53:N54"/>
    <mergeCell ref="O53:P54"/>
    <mergeCell ref="Q53:R54"/>
    <mergeCell ref="AA51:AB52"/>
    <mergeCell ref="AC51:AD52"/>
    <mergeCell ref="AE51:AE52"/>
    <mergeCell ref="S51:T52"/>
    <mergeCell ref="U51:V52"/>
    <mergeCell ref="W51:X52"/>
    <mergeCell ref="Y51:Z52"/>
    <mergeCell ref="AI49:AN50"/>
    <mergeCell ref="AO49:AY50"/>
    <mergeCell ref="E50:L50"/>
    <mergeCell ref="B51:B52"/>
    <mergeCell ref="C51:D52"/>
    <mergeCell ref="E51:L51"/>
    <mergeCell ref="M51:N52"/>
    <mergeCell ref="O51:P52"/>
    <mergeCell ref="Q51:R52"/>
    <mergeCell ref="Y49:Z50"/>
    <mergeCell ref="AA49:AB50"/>
    <mergeCell ref="AC49:AD50"/>
    <mergeCell ref="AE49:AE50"/>
    <mergeCell ref="Q49:R50"/>
    <mergeCell ref="S49:T50"/>
    <mergeCell ref="U49:V50"/>
    <mergeCell ref="W49:X50"/>
    <mergeCell ref="AI51:AN52"/>
    <mergeCell ref="AO51:AY52"/>
    <mergeCell ref="E52:L52"/>
    <mergeCell ref="AG51:AH52"/>
    <mergeCell ref="B49:B50"/>
    <mergeCell ref="C49:D50"/>
    <mergeCell ref="E49:L49"/>
    <mergeCell ref="M49:N50"/>
    <mergeCell ref="O49:P50"/>
    <mergeCell ref="AA47:AB48"/>
    <mergeCell ref="AC47:AD48"/>
    <mergeCell ref="AE47:AE48"/>
    <mergeCell ref="B47:B48"/>
    <mergeCell ref="C47:D48"/>
    <mergeCell ref="AG47:AH48"/>
    <mergeCell ref="AG49:AH50"/>
    <mergeCell ref="AI47:AN48"/>
    <mergeCell ref="AO47:AY48"/>
    <mergeCell ref="S47:T48"/>
    <mergeCell ref="U47:V48"/>
    <mergeCell ref="W47:X48"/>
    <mergeCell ref="Y47:Z48"/>
    <mergeCell ref="AO45:AY46"/>
    <mergeCell ref="E46:L46"/>
    <mergeCell ref="E47:L47"/>
    <mergeCell ref="M47:N48"/>
    <mergeCell ref="O47:P48"/>
    <mergeCell ref="Q47:R48"/>
    <mergeCell ref="AA45:AB46"/>
    <mergeCell ref="AC45:AD46"/>
    <mergeCell ref="AE45:AE46"/>
    <mergeCell ref="AG45:AH46"/>
    <mergeCell ref="AI45:AN46"/>
    <mergeCell ref="S45:T46"/>
    <mergeCell ref="U45:V46"/>
    <mergeCell ref="W45:X46"/>
    <mergeCell ref="Y45:Z46"/>
    <mergeCell ref="E48:L48"/>
    <mergeCell ref="AG44:AH44"/>
    <mergeCell ref="AI44:AN44"/>
    <mergeCell ref="AO44:AY44"/>
    <mergeCell ref="B45:B46"/>
    <mergeCell ref="C45:D46"/>
    <mergeCell ref="E45:L45"/>
    <mergeCell ref="M45:N46"/>
    <mergeCell ref="O45:P46"/>
    <mergeCell ref="Q45:R46"/>
    <mergeCell ref="AA43:AB44"/>
    <mergeCell ref="AC43:AD44"/>
    <mergeCell ref="AE43:AE44"/>
    <mergeCell ref="E44:L44"/>
    <mergeCell ref="S43:T44"/>
    <mergeCell ref="U43:V44"/>
    <mergeCell ref="W43:X44"/>
    <mergeCell ref="Y43:Z44"/>
    <mergeCell ref="B43:B44"/>
    <mergeCell ref="C43:D44"/>
    <mergeCell ref="E43:L43"/>
    <mergeCell ref="M43:N44"/>
    <mergeCell ref="O43:P44"/>
    <mergeCell ref="Q43:R44"/>
    <mergeCell ref="AA41:AB42"/>
    <mergeCell ref="AC41:AD42"/>
    <mergeCell ref="AE41:AE42"/>
    <mergeCell ref="E42:L42"/>
    <mergeCell ref="S41:T42"/>
    <mergeCell ref="U41:V42"/>
    <mergeCell ref="W41:X42"/>
    <mergeCell ref="Y41:Z42"/>
    <mergeCell ref="B41:B42"/>
    <mergeCell ref="C41:D42"/>
    <mergeCell ref="E41:L41"/>
    <mergeCell ref="M41:N42"/>
    <mergeCell ref="O41:P42"/>
    <mergeCell ref="Q41:R42"/>
    <mergeCell ref="B37:B38"/>
    <mergeCell ref="C37:D38"/>
    <mergeCell ref="E37:L37"/>
    <mergeCell ref="M37:N38"/>
    <mergeCell ref="O37:P38"/>
    <mergeCell ref="Q37:R38"/>
    <mergeCell ref="AA39:AB40"/>
    <mergeCell ref="AC39:AD40"/>
    <mergeCell ref="AE39:AE40"/>
    <mergeCell ref="E40:L40"/>
    <mergeCell ref="S39:T40"/>
    <mergeCell ref="U39:V40"/>
    <mergeCell ref="W39:X40"/>
    <mergeCell ref="Y39:Z40"/>
    <mergeCell ref="B39:B40"/>
    <mergeCell ref="C39:D40"/>
    <mergeCell ref="E39:L39"/>
    <mergeCell ref="M39:N40"/>
    <mergeCell ref="O39:P40"/>
    <mergeCell ref="Q39:R40"/>
    <mergeCell ref="AE35:AE36"/>
    <mergeCell ref="Q35:R36"/>
    <mergeCell ref="S35:T36"/>
    <mergeCell ref="U35:V36"/>
    <mergeCell ref="W35:X36"/>
    <mergeCell ref="E34:L34"/>
    <mergeCell ref="AE33:AE34"/>
    <mergeCell ref="AA37:AB38"/>
    <mergeCell ref="AC37:AD38"/>
    <mergeCell ref="AE37:AE38"/>
    <mergeCell ref="E38:L38"/>
    <mergeCell ref="S37:T38"/>
    <mergeCell ref="U37:V38"/>
    <mergeCell ref="W37:X38"/>
    <mergeCell ref="Y37:Z38"/>
    <mergeCell ref="Y33:Z34"/>
    <mergeCell ref="AA33:AB34"/>
    <mergeCell ref="AC33:AD34"/>
    <mergeCell ref="Q33:R34"/>
    <mergeCell ref="S33:T34"/>
    <mergeCell ref="U33:V34"/>
    <mergeCell ref="W33:X34"/>
    <mergeCell ref="Y35:Z36"/>
    <mergeCell ref="AA35:AB36"/>
    <mergeCell ref="AC35:AD36"/>
    <mergeCell ref="B31:B32"/>
    <mergeCell ref="C31:D32"/>
    <mergeCell ref="E31:L31"/>
    <mergeCell ref="M31:N32"/>
    <mergeCell ref="O31:P32"/>
    <mergeCell ref="Q31:R32"/>
    <mergeCell ref="E32:L32"/>
    <mergeCell ref="B35:B36"/>
    <mergeCell ref="C35:D36"/>
    <mergeCell ref="E35:L35"/>
    <mergeCell ref="M35:N36"/>
    <mergeCell ref="O35:P36"/>
    <mergeCell ref="E36:L36"/>
    <mergeCell ref="B33:B34"/>
    <mergeCell ref="C33:D34"/>
    <mergeCell ref="E33:L33"/>
    <mergeCell ref="M33:N34"/>
    <mergeCell ref="O33:P34"/>
    <mergeCell ref="AE29:AE30"/>
    <mergeCell ref="S29:T30"/>
    <mergeCell ref="U29:V30"/>
    <mergeCell ref="W29:X30"/>
    <mergeCell ref="Y29:Z30"/>
    <mergeCell ref="AA31:AB32"/>
    <mergeCell ref="AC31:AD32"/>
    <mergeCell ref="AE31:AE32"/>
    <mergeCell ref="S31:T32"/>
    <mergeCell ref="U31:V32"/>
    <mergeCell ref="W31:X32"/>
    <mergeCell ref="Y31:Z32"/>
    <mergeCell ref="AU27:AY28"/>
    <mergeCell ref="E28:L28"/>
    <mergeCell ref="B29:B30"/>
    <mergeCell ref="C29:D30"/>
    <mergeCell ref="E29:L29"/>
    <mergeCell ref="M29:N30"/>
    <mergeCell ref="O29:P30"/>
    <mergeCell ref="Q29:R30"/>
    <mergeCell ref="AA27:AB28"/>
    <mergeCell ref="AC27:AD28"/>
    <mergeCell ref="AE27:AE28"/>
    <mergeCell ref="AG27:AJ28"/>
    <mergeCell ref="AK27:AO28"/>
    <mergeCell ref="S27:T28"/>
    <mergeCell ref="U27:V28"/>
    <mergeCell ref="W27:X28"/>
    <mergeCell ref="Y27:Z28"/>
    <mergeCell ref="AP29:AT30"/>
    <mergeCell ref="AU29:AY30"/>
    <mergeCell ref="E30:L30"/>
    <mergeCell ref="AG29:AJ30"/>
    <mergeCell ref="AK29:AO30"/>
    <mergeCell ref="AA29:AB30"/>
    <mergeCell ref="AC29:AD30"/>
    <mergeCell ref="AP26:AT26"/>
    <mergeCell ref="AU26:AY26"/>
    <mergeCell ref="B27:B28"/>
    <mergeCell ref="C27:D28"/>
    <mergeCell ref="E27:L27"/>
    <mergeCell ref="M27:N28"/>
    <mergeCell ref="O27:P28"/>
    <mergeCell ref="Q27:R28"/>
    <mergeCell ref="AA25:AB26"/>
    <mergeCell ref="AC25:AD26"/>
    <mergeCell ref="AE25:AE26"/>
    <mergeCell ref="E26:L26"/>
    <mergeCell ref="AP24:AT25"/>
    <mergeCell ref="AU24:AY25"/>
    <mergeCell ref="B25:B26"/>
    <mergeCell ref="C25:D26"/>
    <mergeCell ref="E25:L25"/>
    <mergeCell ref="M25:N26"/>
    <mergeCell ref="O25:P26"/>
    <mergeCell ref="Q25:R26"/>
    <mergeCell ref="AA23:AB24"/>
    <mergeCell ref="AC23:AD24"/>
    <mergeCell ref="AE23:AE24"/>
    <mergeCell ref="AP27:AT28"/>
    <mergeCell ref="AK24:AO25"/>
    <mergeCell ref="S25:T26"/>
    <mergeCell ref="U25:V26"/>
    <mergeCell ref="W25:X26"/>
    <mergeCell ref="Y25:Z26"/>
    <mergeCell ref="S23:T24"/>
    <mergeCell ref="U23:V24"/>
    <mergeCell ref="W23:X24"/>
    <mergeCell ref="Y23:Z24"/>
    <mergeCell ref="AK26:AO26"/>
    <mergeCell ref="B23:B24"/>
    <mergeCell ref="C23:D24"/>
    <mergeCell ref="E23:L23"/>
    <mergeCell ref="M23:N24"/>
    <mergeCell ref="O23:P24"/>
    <mergeCell ref="Q23:R24"/>
    <mergeCell ref="AK21:AO21"/>
    <mergeCell ref="AP21:AT21"/>
    <mergeCell ref="AU21:AY21"/>
    <mergeCell ref="E22:L22"/>
    <mergeCell ref="AG22:AJ23"/>
    <mergeCell ref="AK22:AO23"/>
    <mergeCell ref="AP22:AT23"/>
    <mergeCell ref="AU22:AY23"/>
    <mergeCell ref="Y21:Z22"/>
    <mergeCell ref="AA21:AB22"/>
    <mergeCell ref="AC21:AD22"/>
    <mergeCell ref="AE21:AE22"/>
    <mergeCell ref="Q21:R22"/>
    <mergeCell ref="S21:T22"/>
    <mergeCell ref="U21:V22"/>
    <mergeCell ref="W21:X22"/>
    <mergeCell ref="E24:L24"/>
    <mergeCell ref="AG24:AJ25"/>
    <mergeCell ref="B21:B22"/>
    <mergeCell ref="C21:D22"/>
    <mergeCell ref="E21:L21"/>
    <mergeCell ref="M21:N22"/>
    <mergeCell ref="O21:P22"/>
    <mergeCell ref="Y19:Z20"/>
    <mergeCell ref="AA19:AB20"/>
    <mergeCell ref="AC19:AD20"/>
    <mergeCell ref="B19:B20"/>
    <mergeCell ref="C19:D20"/>
    <mergeCell ref="AE19:AE20"/>
    <mergeCell ref="Q19:R20"/>
    <mergeCell ref="S19:T20"/>
    <mergeCell ref="U19:V20"/>
    <mergeCell ref="W19:X20"/>
    <mergeCell ref="AA17:AB18"/>
    <mergeCell ref="AC17:AD18"/>
    <mergeCell ref="AE17:AE18"/>
    <mergeCell ref="E18:L18"/>
    <mergeCell ref="E19:L19"/>
    <mergeCell ref="M19:N20"/>
    <mergeCell ref="O19:P20"/>
    <mergeCell ref="E20:L20"/>
    <mergeCell ref="AM16:AY17"/>
    <mergeCell ref="B17:B18"/>
    <mergeCell ref="C17:D18"/>
    <mergeCell ref="E17:L17"/>
    <mergeCell ref="M17:N18"/>
    <mergeCell ref="O17:P18"/>
    <mergeCell ref="Q17:R18"/>
    <mergeCell ref="S17:T18"/>
    <mergeCell ref="AA15:AB16"/>
    <mergeCell ref="AC15:AD16"/>
    <mergeCell ref="AE15:AE16"/>
    <mergeCell ref="E16:L16"/>
    <mergeCell ref="AI16:AL17"/>
    <mergeCell ref="U17:V18"/>
    <mergeCell ref="W17:X18"/>
    <mergeCell ref="Y17:Z18"/>
    <mergeCell ref="S15:T16"/>
    <mergeCell ref="U15:V16"/>
    <mergeCell ref="W15:X16"/>
    <mergeCell ref="Y15:Z16"/>
    <mergeCell ref="AG14:AH17"/>
    <mergeCell ref="AI14:AL15"/>
    <mergeCell ref="AM14:AY15"/>
    <mergeCell ref="B15:B16"/>
    <mergeCell ref="C15:D16"/>
    <mergeCell ref="E15:L15"/>
    <mergeCell ref="M15:N16"/>
    <mergeCell ref="O15:P16"/>
    <mergeCell ref="Q15:R16"/>
    <mergeCell ref="AA13:AB14"/>
    <mergeCell ref="AC13:AD14"/>
    <mergeCell ref="AE13:AE14"/>
    <mergeCell ref="E14:L14"/>
    <mergeCell ref="S13:T14"/>
    <mergeCell ref="U13:V14"/>
    <mergeCell ref="W13:X14"/>
    <mergeCell ref="Y13:Z14"/>
    <mergeCell ref="B13:B14"/>
    <mergeCell ref="C13:D14"/>
    <mergeCell ref="E13:L13"/>
    <mergeCell ref="M13:N14"/>
    <mergeCell ref="O13:P14"/>
    <mergeCell ref="Q13:R14"/>
    <mergeCell ref="W11:X12"/>
    <mergeCell ref="Y11:Z12"/>
    <mergeCell ref="AA11:AB12"/>
    <mergeCell ref="B11:B12"/>
    <mergeCell ref="C11:D12"/>
    <mergeCell ref="E11:L11"/>
    <mergeCell ref="M11:N12"/>
    <mergeCell ref="O11:P12"/>
    <mergeCell ref="Q11:R12"/>
    <mergeCell ref="AC9:AD10"/>
    <mergeCell ref="AE9:AE10"/>
    <mergeCell ref="E10:L10"/>
    <mergeCell ref="AG10:AH13"/>
    <mergeCell ref="AI10:AL11"/>
    <mergeCell ref="AM10:AY11"/>
    <mergeCell ref="S11:T12"/>
    <mergeCell ref="U11:V12"/>
    <mergeCell ref="U9:V10"/>
    <mergeCell ref="W9:X10"/>
    <mergeCell ref="Y9:Z10"/>
    <mergeCell ref="AA9:AB10"/>
    <mergeCell ref="AE11:AE12"/>
    <mergeCell ref="E12:L12"/>
    <mergeCell ref="AI12:AL13"/>
    <mergeCell ref="AM12:AY13"/>
    <mergeCell ref="AC11:AD12"/>
    <mergeCell ref="B9:B10"/>
    <mergeCell ref="C9:D10"/>
    <mergeCell ref="E9:L9"/>
    <mergeCell ref="M9:N10"/>
    <mergeCell ref="O9:P10"/>
    <mergeCell ref="Q9:R10"/>
    <mergeCell ref="S9:T10"/>
    <mergeCell ref="U8:V8"/>
    <mergeCell ref="W8:X8"/>
    <mergeCell ref="S7:V7"/>
    <mergeCell ref="W7:Z7"/>
    <mergeCell ref="AA7:AD7"/>
    <mergeCell ref="O8:P8"/>
    <mergeCell ref="Q8:R8"/>
    <mergeCell ref="S8:T8"/>
    <mergeCell ref="B2:F2"/>
    <mergeCell ref="G2:AY2"/>
    <mergeCell ref="B4:F4"/>
    <mergeCell ref="G4:AY4"/>
    <mergeCell ref="B6:B8"/>
    <mergeCell ref="C6:D8"/>
    <mergeCell ref="E6:L6"/>
    <mergeCell ref="M6:N8"/>
    <mergeCell ref="E7:L8"/>
    <mergeCell ref="O7:R7"/>
    <mergeCell ref="AC8:AD8"/>
    <mergeCell ref="Y8:Z8"/>
    <mergeCell ref="AA8:AB8"/>
  </mergeCells>
  <phoneticPr fontId="3"/>
  <pageMargins left="0.74803149606299213" right="0.39370078740157483" top="0.59055118110236227" bottom="0.39370078740157483" header="0.59055118110236227" footer="0.19685039370078741"/>
  <pageSetup paperSize="9" scale="70" orientation="portrait" r:id="rId1"/>
  <headerFooter>
    <oddFooter>&amp;R&amp;"MS UI Gothic,標準"荒川クリエーション少年少女サッカー大会実行委員会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showGridLines="0" view="pageBreakPreview" zoomScale="80" zoomScaleNormal="80" zoomScaleSheetLayoutView="80" workbookViewId="0">
      <pane ySplit="4" topLeftCell="A5" activePane="bottomLeft" state="frozen"/>
      <selection pane="bottomLeft" activeCell="G11" sqref="G11"/>
    </sheetView>
  </sheetViews>
  <sheetFormatPr defaultColWidth="8.85546875" defaultRowHeight="13.5"/>
  <cols>
    <col min="1" max="1" width="3.85546875" style="270" bestFit="1" customWidth="1"/>
    <col min="2" max="2" width="6.140625" style="270" bestFit="1" customWidth="1"/>
    <col min="3" max="3" width="7.140625" style="270" bestFit="1" customWidth="1"/>
    <col min="4" max="4" width="10" style="270" bestFit="1" customWidth="1"/>
    <col min="5" max="5" width="45.5703125" style="270" bestFit="1" customWidth="1"/>
    <col min="6" max="6" width="9.85546875" style="270" bestFit="1" customWidth="1"/>
    <col min="7" max="7" width="33.85546875" style="270" bestFit="1" customWidth="1"/>
    <col min="8" max="8" width="34.140625" style="270" customWidth="1"/>
    <col min="9" max="9" width="40.7109375" style="270" customWidth="1"/>
    <col min="10" max="16384" width="8.85546875" style="270"/>
  </cols>
  <sheetData>
    <row r="1" spans="1:9" ht="25.5">
      <c r="A1" s="268" t="s">
        <v>362</v>
      </c>
      <c r="B1" s="269"/>
      <c r="C1" s="269"/>
      <c r="D1" s="269"/>
      <c r="E1" s="269"/>
      <c r="F1" s="269"/>
      <c r="G1" s="269"/>
      <c r="H1" s="269"/>
      <c r="I1" s="269"/>
    </row>
    <row r="2" spans="1:9" s="271" customFormat="1" ht="9"/>
    <row r="3" spans="1:9">
      <c r="A3" s="272" t="s">
        <v>363</v>
      </c>
      <c r="B3" s="272"/>
      <c r="C3" s="272"/>
      <c r="D3" s="961" t="s">
        <v>364</v>
      </c>
      <c r="E3" s="963" t="s">
        <v>365</v>
      </c>
      <c r="F3" s="963" t="s">
        <v>366</v>
      </c>
      <c r="G3" s="272" t="s">
        <v>367</v>
      </c>
      <c r="H3" s="272"/>
      <c r="I3" s="963" t="s">
        <v>368</v>
      </c>
    </row>
    <row r="4" spans="1:9">
      <c r="A4" s="272" t="s">
        <v>369</v>
      </c>
      <c r="B4" s="272" t="s">
        <v>370</v>
      </c>
      <c r="C4" s="272" t="s">
        <v>371</v>
      </c>
      <c r="D4" s="962"/>
      <c r="E4" s="962"/>
      <c r="F4" s="962"/>
      <c r="G4" s="272" t="s">
        <v>372</v>
      </c>
      <c r="H4" s="272" t="s">
        <v>373</v>
      </c>
      <c r="I4" s="962"/>
    </row>
    <row r="5" spans="1:9" ht="27">
      <c r="A5" s="273">
        <v>1</v>
      </c>
      <c r="B5" s="274">
        <v>1995</v>
      </c>
      <c r="C5" s="275" t="s">
        <v>374</v>
      </c>
      <c r="D5" s="276" t="s">
        <v>375</v>
      </c>
      <c r="E5" s="273" t="s">
        <v>376</v>
      </c>
      <c r="F5" s="273" t="s">
        <v>377</v>
      </c>
      <c r="G5" s="276" t="s">
        <v>378</v>
      </c>
      <c r="H5" s="277"/>
      <c r="I5" s="273"/>
    </row>
    <row r="6" spans="1:9" ht="27">
      <c r="A6" s="273">
        <v>2</v>
      </c>
      <c r="B6" s="274">
        <v>1996</v>
      </c>
      <c r="C6" s="275" t="s">
        <v>379</v>
      </c>
      <c r="D6" s="276" t="s">
        <v>380</v>
      </c>
      <c r="E6" s="273" t="s">
        <v>381</v>
      </c>
      <c r="F6" s="273" t="s">
        <v>377</v>
      </c>
      <c r="G6" s="276" t="s">
        <v>382</v>
      </c>
      <c r="H6" s="277"/>
      <c r="I6" s="273"/>
    </row>
    <row r="7" spans="1:9" ht="27">
      <c r="A7" s="273">
        <v>3</v>
      </c>
      <c r="B7" s="274">
        <v>1997</v>
      </c>
      <c r="C7" s="275" t="s">
        <v>383</v>
      </c>
      <c r="D7" s="276" t="s">
        <v>384</v>
      </c>
      <c r="E7" s="273" t="s">
        <v>385</v>
      </c>
      <c r="F7" s="273" t="s">
        <v>377</v>
      </c>
      <c r="G7" s="276" t="s">
        <v>386</v>
      </c>
      <c r="H7" s="277"/>
      <c r="I7" s="273"/>
    </row>
    <row r="8" spans="1:9" ht="27">
      <c r="A8" s="273">
        <v>4</v>
      </c>
      <c r="B8" s="274">
        <v>1998</v>
      </c>
      <c r="C8" s="275" t="s">
        <v>387</v>
      </c>
      <c r="D8" s="276" t="s">
        <v>388</v>
      </c>
      <c r="E8" s="273" t="s">
        <v>389</v>
      </c>
      <c r="F8" s="276" t="s">
        <v>390</v>
      </c>
      <c r="G8" s="276" t="s">
        <v>391</v>
      </c>
      <c r="H8" s="276" t="s">
        <v>392</v>
      </c>
      <c r="I8" s="273"/>
    </row>
    <row r="9" spans="1:9" ht="27">
      <c r="A9" s="273">
        <v>5</v>
      </c>
      <c r="B9" s="274">
        <v>1999</v>
      </c>
      <c r="C9" s="275" t="s">
        <v>393</v>
      </c>
      <c r="D9" s="276" t="s">
        <v>394</v>
      </c>
      <c r="E9" s="276" t="s">
        <v>395</v>
      </c>
      <c r="F9" s="276" t="s">
        <v>396</v>
      </c>
      <c r="G9" s="276" t="s">
        <v>397</v>
      </c>
      <c r="H9" s="276" t="s">
        <v>398</v>
      </c>
      <c r="I9" s="273"/>
    </row>
    <row r="10" spans="1:9" ht="27">
      <c r="A10" s="273">
        <v>6</v>
      </c>
      <c r="B10" s="274">
        <v>2000</v>
      </c>
      <c r="C10" s="275" t="s">
        <v>399</v>
      </c>
      <c r="D10" s="276" t="s">
        <v>375</v>
      </c>
      <c r="E10" s="276" t="s">
        <v>395</v>
      </c>
      <c r="F10" s="276" t="s">
        <v>396</v>
      </c>
      <c r="G10" s="276" t="s">
        <v>400</v>
      </c>
      <c r="H10" s="276" t="s">
        <v>401</v>
      </c>
      <c r="I10" s="273"/>
    </row>
    <row r="11" spans="1:9" ht="27">
      <c r="A11" s="273">
        <v>7</v>
      </c>
      <c r="B11" s="274">
        <v>2001</v>
      </c>
      <c r="C11" s="275" t="s">
        <v>402</v>
      </c>
      <c r="D11" s="276" t="s">
        <v>380</v>
      </c>
      <c r="E11" s="273" t="s">
        <v>389</v>
      </c>
      <c r="F11" s="276" t="s">
        <v>396</v>
      </c>
      <c r="G11" s="276" t="s">
        <v>403</v>
      </c>
      <c r="H11" s="276" t="s">
        <v>404</v>
      </c>
      <c r="I11" s="273"/>
    </row>
    <row r="12" spans="1:9" ht="27">
      <c r="A12" s="273">
        <v>8</v>
      </c>
      <c r="B12" s="274">
        <v>2002</v>
      </c>
      <c r="C12" s="275" t="s">
        <v>405</v>
      </c>
      <c r="D12" s="276" t="s">
        <v>388</v>
      </c>
      <c r="E12" s="273" t="s">
        <v>389</v>
      </c>
      <c r="F12" s="276" t="s">
        <v>406</v>
      </c>
      <c r="G12" s="276" t="s">
        <v>407</v>
      </c>
      <c r="H12" s="276" t="s">
        <v>408</v>
      </c>
      <c r="I12" s="273"/>
    </row>
    <row r="13" spans="1:9" ht="40.5">
      <c r="A13" s="273">
        <v>9</v>
      </c>
      <c r="B13" s="274">
        <v>2003</v>
      </c>
      <c r="C13" s="275" t="s">
        <v>409</v>
      </c>
      <c r="D13" s="276" t="s">
        <v>410</v>
      </c>
      <c r="E13" s="276" t="s">
        <v>411</v>
      </c>
      <c r="F13" s="276" t="s">
        <v>412</v>
      </c>
      <c r="G13" s="276" t="s">
        <v>413</v>
      </c>
      <c r="H13" s="276" t="s">
        <v>414</v>
      </c>
      <c r="I13" s="273"/>
    </row>
    <row r="14" spans="1:9" ht="27">
      <c r="A14" s="273">
        <v>10</v>
      </c>
      <c r="B14" s="274">
        <v>2004</v>
      </c>
      <c r="C14" s="275" t="s">
        <v>415</v>
      </c>
      <c r="D14" s="276" t="s">
        <v>416</v>
      </c>
      <c r="E14" s="276" t="s">
        <v>417</v>
      </c>
      <c r="F14" s="276" t="s">
        <v>396</v>
      </c>
      <c r="G14" s="276" t="s">
        <v>418</v>
      </c>
      <c r="H14" s="276" t="s">
        <v>419</v>
      </c>
      <c r="I14" s="273"/>
    </row>
    <row r="15" spans="1:9" ht="27">
      <c r="A15" s="273">
        <v>11</v>
      </c>
      <c r="B15" s="274">
        <v>2005</v>
      </c>
      <c r="C15" s="275" t="s">
        <v>420</v>
      </c>
      <c r="D15" s="276" t="s">
        <v>375</v>
      </c>
      <c r="E15" s="276" t="s">
        <v>421</v>
      </c>
      <c r="F15" s="276" t="s">
        <v>422</v>
      </c>
      <c r="G15" s="276" t="s">
        <v>423</v>
      </c>
      <c r="H15" s="276" t="s">
        <v>424</v>
      </c>
      <c r="I15" s="273"/>
    </row>
    <row r="16" spans="1:9" ht="27">
      <c r="A16" s="273">
        <v>12</v>
      </c>
      <c r="B16" s="274">
        <v>2006</v>
      </c>
      <c r="C16" s="275" t="s">
        <v>425</v>
      </c>
      <c r="D16" s="276" t="s">
        <v>380</v>
      </c>
      <c r="E16" s="276" t="s">
        <v>389</v>
      </c>
      <c r="F16" s="276" t="s">
        <v>426</v>
      </c>
      <c r="G16" s="276" t="s">
        <v>427</v>
      </c>
      <c r="H16" s="276" t="s">
        <v>428</v>
      </c>
      <c r="I16" s="273"/>
    </row>
    <row r="17" spans="1:9" ht="27">
      <c r="A17" s="273">
        <v>13</v>
      </c>
      <c r="B17" s="274">
        <v>2007</v>
      </c>
      <c r="C17" s="275" t="s">
        <v>429</v>
      </c>
      <c r="D17" s="276" t="s">
        <v>388</v>
      </c>
      <c r="E17" s="276" t="s">
        <v>389</v>
      </c>
      <c r="F17" s="276" t="s">
        <v>426</v>
      </c>
      <c r="G17" s="276" t="s">
        <v>430</v>
      </c>
      <c r="H17" s="276" t="s">
        <v>431</v>
      </c>
      <c r="I17" s="273"/>
    </row>
    <row r="18" spans="1:9" ht="40.5">
      <c r="A18" s="273">
        <v>14</v>
      </c>
      <c r="B18" s="274">
        <v>2008</v>
      </c>
      <c r="C18" s="275" t="s">
        <v>432</v>
      </c>
      <c r="D18" s="276" t="s">
        <v>433</v>
      </c>
      <c r="E18" s="276" t="s">
        <v>411</v>
      </c>
      <c r="F18" s="276" t="s">
        <v>434</v>
      </c>
      <c r="G18" s="276" t="s">
        <v>435</v>
      </c>
      <c r="H18" s="276" t="s">
        <v>436</v>
      </c>
      <c r="I18" s="273"/>
    </row>
    <row r="19" spans="1:9" ht="40.5">
      <c r="A19" s="273">
        <v>15</v>
      </c>
      <c r="B19" s="274">
        <v>2009</v>
      </c>
      <c r="C19" s="275" t="s">
        <v>437</v>
      </c>
      <c r="D19" s="276" t="s">
        <v>394</v>
      </c>
      <c r="E19" s="276" t="s">
        <v>411</v>
      </c>
      <c r="F19" s="276" t="s">
        <v>412</v>
      </c>
      <c r="G19" s="276" t="s">
        <v>438</v>
      </c>
      <c r="H19" s="276" t="s">
        <v>439</v>
      </c>
      <c r="I19" s="273"/>
    </row>
    <row r="20" spans="1:9" ht="40.5">
      <c r="A20" s="273">
        <v>16</v>
      </c>
      <c r="B20" s="274">
        <v>2010</v>
      </c>
      <c r="C20" s="275" t="s">
        <v>440</v>
      </c>
      <c r="D20" s="276" t="s">
        <v>375</v>
      </c>
      <c r="E20" s="276" t="s">
        <v>441</v>
      </c>
      <c r="F20" s="276" t="s">
        <v>412</v>
      </c>
      <c r="G20" s="276" t="s">
        <v>442</v>
      </c>
      <c r="H20" s="276" t="s">
        <v>443</v>
      </c>
      <c r="I20" s="273"/>
    </row>
    <row r="21" spans="1:9" ht="40.5">
      <c r="A21" s="273">
        <v>17</v>
      </c>
      <c r="B21" s="274">
        <v>2011</v>
      </c>
      <c r="C21" s="278" t="s">
        <v>444</v>
      </c>
      <c r="D21" s="276" t="s">
        <v>380</v>
      </c>
      <c r="E21" s="276" t="s">
        <v>445</v>
      </c>
      <c r="F21" s="276" t="s">
        <v>446</v>
      </c>
      <c r="G21" s="276" t="s">
        <v>447</v>
      </c>
      <c r="H21" s="276" t="s">
        <v>448</v>
      </c>
      <c r="I21" s="276" t="s">
        <v>449</v>
      </c>
    </row>
    <row r="22" spans="1:9" ht="27">
      <c r="A22" s="273">
        <v>18</v>
      </c>
      <c r="B22" s="274">
        <v>2012</v>
      </c>
      <c r="C22" s="275" t="s">
        <v>440</v>
      </c>
      <c r="D22" s="276" t="s">
        <v>388</v>
      </c>
      <c r="E22" s="276" t="s">
        <v>389</v>
      </c>
      <c r="F22" s="276" t="s">
        <v>450</v>
      </c>
      <c r="G22" s="276" t="s">
        <v>451</v>
      </c>
      <c r="H22" s="276" t="s">
        <v>452</v>
      </c>
      <c r="I22" s="273"/>
    </row>
    <row r="23" spans="1:9" ht="40.5">
      <c r="A23" s="273">
        <v>19</v>
      </c>
      <c r="B23" s="274">
        <v>2013</v>
      </c>
      <c r="C23" s="275" t="s">
        <v>453</v>
      </c>
      <c r="D23" s="276" t="s">
        <v>433</v>
      </c>
      <c r="E23" s="276" t="s">
        <v>454</v>
      </c>
      <c r="F23" s="276" t="s">
        <v>455</v>
      </c>
      <c r="G23" s="276" t="s">
        <v>456</v>
      </c>
      <c r="H23" s="276" t="s">
        <v>457</v>
      </c>
      <c r="I23" s="273"/>
    </row>
    <row r="24" spans="1:9" ht="40.5">
      <c r="A24" s="273">
        <v>20</v>
      </c>
      <c r="B24" s="274">
        <v>2014</v>
      </c>
      <c r="C24" s="275" t="s">
        <v>458</v>
      </c>
      <c r="D24" s="276" t="s">
        <v>459</v>
      </c>
      <c r="E24" s="276" t="s">
        <v>460</v>
      </c>
      <c r="F24" s="276" t="s">
        <v>446</v>
      </c>
      <c r="G24" s="276" t="s">
        <v>461</v>
      </c>
      <c r="H24" s="276" t="s">
        <v>462</v>
      </c>
      <c r="I24" s="273"/>
    </row>
    <row r="25" spans="1:9" ht="40.5">
      <c r="A25" s="273">
        <v>21</v>
      </c>
      <c r="B25" s="274">
        <v>2015</v>
      </c>
      <c r="C25" s="275" t="s">
        <v>463</v>
      </c>
      <c r="D25" s="276" t="s">
        <v>464</v>
      </c>
      <c r="E25" s="276" t="s">
        <v>445</v>
      </c>
      <c r="F25" s="276" t="s">
        <v>446</v>
      </c>
      <c r="G25" s="276" t="s">
        <v>465</v>
      </c>
      <c r="H25" s="276" t="s">
        <v>466</v>
      </c>
      <c r="I25" s="276" t="s">
        <v>467</v>
      </c>
    </row>
    <row r="26" spans="1:9" ht="40.5">
      <c r="A26" s="273">
        <v>22</v>
      </c>
      <c r="B26" s="274">
        <v>2016</v>
      </c>
      <c r="C26" s="280" t="s">
        <v>498</v>
      </c>
      <c r="D26" s="276" t="s">
        <v>388</v>
      </c>
      <c r="E26" s="276" t="s">
        <v>445</v>
      </c>
      <c r="F26" s="276" t="s">
        <v>446</v>
      </c>
      <c r="G26" s="276" t="s">
        <v>468</v>
      </c>
      <c r="H26" s="276" t="s">
        <v>468</v>
      </c>
      <c r="I26" s="273"/>
    </row>
    <row r="27" spans="1:9" ht="36" customHeight="1">
      <c r="A27" s="273">
        <v>23</v>
      </c>
      <c r="B27" s="274">
        <v>2017</v>
      </c>
      <c r="C27" s="274"/>
      <c r="D27" s="276"/>
      <c r="E27" s="273"/>
      <c r="F27" s="273"/>
      <c r="G27" s="273"/>
      <c r="H27" s="273"/>
      <c r="I27" s="273"/>
    </row>
    <row r="28" spans="1:9" ht="36" customHeight="1">
      <c r="A28" s="273">
        <v>24</v>
      </c>
      <c r="B28" s="274">
        <v>2018</v>
      </c>
      <c r="C28" s="274"/>
      <c r="D28" s="276"/>
      <c r="E28" s="273"/>
      <c r="F28" s="273"/>
      <c r="G28" s="273"/>
      <c r="H28" s="273"/>
      <c r="I28" s="273"/>
    </row>
    <row r="29" spans="1:9" ht="36" customHeight="1">
      <c r="A29" s="273">
        <v>25</v>
      </c>
      <c r="B29" s="274">
        <v>2019</v>
      </c>
      <c r="C29" s="274"/>
      <c r="D29" s="276"/>
      <c r="E29" s="273"/>
      <c r="F29" s="273"/>
      <c r="G29" s="273"/>
      <c r="H29" s="273"/>
      <c r="I29" s="273"/>
    </row>
    <row r="30" spans="1:9" ht="36" customHeight="1">
      <c r="A30" s="273">
        <v>26</v>
      </c>
      <c r="B30" s="274">
        <v>2020</v>
      </c>
      <c r="C30" s="274"/>
      <c r="D30" s="276"/>
      <c r="E30" s="273"/>
      <c r="F30" s="273"/>
      <c r="G30" s="273"/>
      <c r="H30" s="273"/>
      <c r="I30" s="273"/>
    </row>
    <row r="31" spans="1:9" ht="36" customHeight="1">
      <c r="A31" s="273">
        <v>27</v>
      </c>
      <c r="B31" s="274">
        <v>2021</v>
      </c>
      <c r="C31" s="274"/>
      <c r="D31" s="276"/>
      <c r="E31" s="273"/>
      <c r="F31" s="273"/>
      <c r="G31" s="273"/>
      <c r="H31" s="273"/>
      <c r="I31" s="273"/>
    </row>
    <row r="32" spans="1:9" ht="36" customHeight="1">
      <c r="A32" s="273">
        <v>28</v>
      </c>
      <c r="B32" s="274">
        <v>2022</v>
      </c>
      <c r="C32" s="274"/>
      <c r="D32" s="276"/>
      <c r="E32" s="273"/>
      <c r="F32" s="273"/>
      <c r="G32" s="273"/>
      <c r="H32" s="273"/>
      <c r="I32" s="273"/>
    </row>
    <row r="33" spans="1:9" ht="36" customHeight="1">
      <c r="A33" s="273">
        <v>29</v>
      </c>
      <c r="B33" s="274">
        <v>2023</v>
      </c>
      <c r="C33" s="274"/>
      <c r="D33" s="276"/>
      <c r="E33" s="273"/>
      <c r="F33" s="273"/>
      <c r="G33" s="273"/>
      <c r="H33" s="273"/>
      <c r="I33" s="273"/>
    </row>
    <row r="34" spans="1:9" ht="36" customHeight="1">
      <c r="A34" s="273">
        <v>30</v>
      </c>
      <c r="B34" s="274">
        <v>2024</v>
      </c>
      <c r="C34" s="274"/>
      <c r="D34" s="276"/>
      <c r="E34" s="273"/>
      <c r="F34" s="273"/>
      <c r="G34" s="273"/>
      <c r="H34" s="273"/>
      <c r="I34" s="273"/>
    </row>
    <row r="35" spans="1:9">
      <c r="C35" s="279"/>
    </row>
    <row r="36" spans="1:9">
      <c r="C36" s="279"/>
    </row>
    <row r="37" spans="1:9">
      <c r="C37" s="279"/>
    </row>
    <row r="38" spans="1:9">
      <c r="C38" s="279"/>
    </row>
    <row r="39" spans="1:9">
      <c r="C39" s="279"/>
    </row>
    <row r="40" spans="1:9">
      <c r="C40" s="279"/>
    </row>
    <row r="41" spans="1:9">
      <c r="C41" s="279"/>
    </row>
    <row r="42" spans="1:9">
      <c r="C42" s="279"/>
    </row>
    <row r="43" spans="1:9">
      <c r="C43" s="279"/>
    </row>
    <row r="44" spans="1:9">
      <c r="C44" s="279"/>
    </row>
    <row r="45" spans="1:9">
      <c r="C45" s="279"/>
    </row>
    <row r="46" spans="1:9">
      <c r="C46" s="279"/>
    </row>
    <row r="47" spans="1:9">
      <c r="C47" s="279"/>
    </row>
    <row r="48" spans="1:9">
      <c r="C48" s="279"/>
    </row>
    <row r="49" spans="3:3">
      <c r="C49" s="279"/>
    </row>
    <row r="50" spans="3:3">
      <c r="C50" s="279"/>
    </row>
    <row r="51" spans="3:3">
      <c r="C51" s="279"/>
    </row>
    <row r="52" spans="3:3">
      <c r="C52" s="279"/>
    </row>
  </sheetData>
  <mergeCells count="4">
    <mergeCell ref="D3:D4"/>
    <mergeCell ref="E3:E4"/>
    <mergeCell ref="F3:F4"/>
    <mergeCell ref="I3:I4"/>
  </mergeCells>
  <phoneticPr fontId="3"/>
  <printOptions horizontalCentered="1"/>
  <pageMargins left="0.39370078740157483" right="0.19685039370078741" top="0.59055118110236227" bottom="0.19685039370078741" header="0.31496062992125984" footer="0.31496062992125984"/>
  <pageSetup paperSize="9"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/>
  <cols>
    <col min="1" max="1" width="8.85546875" customWidth="1"/>
  </cols>
  <sheetData/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4"/>
  <sheetViews>
    <sheetView showGridLines="0" tabSelected="1" view="pageBreakPreview" zoomScaleNormal="100" zoomScaleSheetLayoutView="100" workbookViewId="0">
      <selection activeCell="Z20" sqref="Z20"/>
    </sheetView>
  </sheetViews>
  <sheetFormatPr defaultRowHeight="12.75"/>
  <cols>
    <col min="1" max="1" width="3.7109375" style="305" customWidth="1"/>
    <col min="2" max="2" width="3.85546875" style="305" customWidth="1"/>
    <col min="3" max="29" width="3.7109375" style="305" customWidth="1"/>
    <col min="30" max="30" width="3.28515625" style="305" customWidth="1"/>
    <col min="31" max="256" width="9.140625" style="305"/>
    <col min="257" max="257" width="3.7109375" style="305" customWidth="1"/>
    <col min="258" max="258" width="3.85546875" style="305" customWidth="1"/>
    <col min="259" max="285" width="3.7109375" style="305" customWidth="1"/>
    <col min="286" max="286" width="3.28515625" style="305" customWidth="1"/>
    <col min="287" max="512" width="9.140625" style="305"/>
    <col min="513" max="513" width="3.7109375" style="305" customWidth="1"/>
    <col min="514" max="514" width="3.85546875" style="305" customWidth="1"/>
    <col min="515" max="541" width="3.7109375" style="305" customWidth="1"/>
    <col min="542" max="542" width="3.28515625" style="305" customWidth="1"/>
    <col min="543" max="768" width="9.140625" style="305"/>
    <col min="769" max="769" width="3.7109375" style="305" customWidth="1"/>
    <col min="770" max="770" width="3.85546875" style="305" customWidth="1"/>
    <col min="771" max="797" width="3.7109375" style="305" customWidth="1"/>
    <col min="798" max="798" width="3.28515625" style="305" customWidth="1"/>
    <col min="799" max="1024" width="9.140625" style="305"/>
    <col min="1025" max="1025" width="3.7109375" style="305" customWidth="1"/>
    <col min="1026" max="1026" width="3.85546875" style="305" customWidth="1"/>
    <col min="1027" max="1053" width="3.7109375" style="305" customWidth="1"/>
    <col min="1054" max="1054" width="3.28515625" style="305" customWidth="1"/>
    <col min="1055" max="1280" width="9.140625" style="305"/>
    <col min="1281" max="1281" width="3.7109375" style="305" customWidth="1"/>
    <col min="1282" max="1282" width="3.85546875" style="305" customWidth="1"/>
    <col min="1283" max="1309" width="3.7109375" style="305" customWidth="1"/>
    <col min="1310" max="1310" width="3.28515625" style="305" customWidth="1"/>
    <col min="1311" max="1536" width="9.140625" style="305"/>
    <col min="1537" max="1537" width="3.7109375" style="305" customWidth="1"/>
    <col min="1538" max="1538" width="3.85546875" style="305" customWidth="1"/>
    <col min="1539" max="1565" width="3.7109375" style="305" customWidth="1"/>
    <col min="1566" max="1566" width="3.28515625" style="305" customWidth="1"/>
    <col min="1567" max="1792" width="9.140625" style="305"/>
    <col min="1793" max="1793" width="3.7109375" style="305" customWidth="1"/>
    <col min="1794" max="1794" width="3.85546875" style="305" customWidth="1"/>
    <col min="1795" max="1821" width="3.7109375" style="305" customWidth="1"/>
    <col min="1822" max="1822" width="3.28515625" style="305" customWidth="1"/>
    <col min="1823" max="2048" width="9.140625" style="305"/>
    <col min="2049" max="2049" width="3.7109375" style="305" customWidth="1"/>
    <col min="2050" max="2050" width="3.85546875" style="305" customWidth="1"/>
    <col min="2051" max="2077" width="3.7109375" style="305" customWidth="1"/>
    <col min="2078" max="2078" width="3.28515625" style="305" customWidth="1"/>
    <col min="2079" max="2304" width="9.140625" style="305"/>
    <col min="2305" max="2305" width="3.7109375" style="305" customWidth="1"/>
    <col min="2306" max="2306" width="3.85546875" style="305" customWidth="1"/>
    <col min="2307" max="2333" width="3.7109375" style="305" customWidth="1"/>
    <col min="2334" max="2334" width="3.28515625" style="305" customWidth="1"/>
    <col min="2335" max="2560" width="9.140625" style="305"/>
    <col min="2561" max="2561" width="3.7109375" style="305" customWidth="1"/>
    <col min="2562" max="2562" width="3.85546875" style="305" customWidth="1"/>
    <col min="2563" max="2589" width="3.7109375" style="305" customWidth="1"/>
    <col min="2590" max="2590" width="3.28515625" style="305" customWidth="1"/>
    <col min="2591" max="2816" width="9.140625" style="305"/>
    <col min="2817" max="2817" width="3.7109375" style="305" customWidth="1"/>
    <col min="2818" max="2818" width="3.85546875" style="305" customWidth="1"/>
    <col min="2819" max="2845" width="3.7109375" style="305" customWidth="1"/>
    <col min="2846" max="2846" width="3.28515625" style="305" customWidth="1"/>
    <col min="2847" max="3072" width="9.140625" style="305"/>
    <col min="3073" max="3073" width="3.7109375" style="305" customWidth="1"/>
    <col min="3074" max="3074" width="3.85546875" style="305" customWidth="1"/>
    <col min="3075" max="3101" width="3.7109375" style="305" customWidth="1"/>
    <col min="3102" max="3102" width="3.28515625" style="305" customWidth="1"/>
    <col min="3103" max="3328" width="9.140625" style="305"/>
    <col min="3329" max="3329" width="3.7109375" style="305" customWidth="1"/>
    <col min="3330" max="3330" width="3.85546875" style="305" customWidth="1"/>
    <col min="3331" max="3357" width="3.7109375" style="305" customWidth="1"/>
    <col min="3358" max="3358" width="3.28515625" style="305" customWidth="1"/>
    <col min="3359" max="3584" width="9.140625" style="305"/>
    <col min="3585" max="3585" width="3.7109375" style="305" customWidth="1"/>
    <col min="3586" max="3586" width="3.85546875" style="305" customWidth="1"/>
    <col min="3587" max="3613" width="3.7109375" style="305" customWidth="1"/>
    <col min="3614" max="3614" width="3.28515625" style="305" customWidth="1"/>
    <col min="3615" max="3840" width="9.140625" style="305"/>
    <col min="3841" max="3841" width="3.7109375" style="305" customWidth="1"/>
    <col min="3842" max="3842" width="3.85546875" style="305" customWidth="1"/>
    <col min="3843" max="3869" width="3.7109375" style="305" customWidth="1"/>
    <col min="3870" max="3870" width="3.28515625" style="305" customWidth="1"/>
    <col min="3871" max="4096" width="9.140625" style="305"/>
    <col min="4097" max="4097" width="3.7109375" style="305" customWidth="1"/>
    <col min="4098" max="4098" width="3.85546875" style="305" customWidth="1"/>
    <col min="4099" max="4125" width="3.7109375" style="305" customWidth="1"/>
    <col min="4126" max="4126" width="3.28515625" style="305" customWidth="1"/>
    <col min="4127" max="4352" width="9.140625" style="305"/>
    <col min="4353" max="4353" width="3.7109375" style="305" customWidth="1"/>
    <col min="4354" max="4354" width="3.85546875" style="305" customWidth="1"/>
    <col min="4355" max="4381" width="3.7109375" style="305" customWidth="1"/>
    <col min="4382" max="4382" width="3.28515625" style="305" customWidth="1"/>
    <col min="4383" max="4608" width="9.140625" style="305"/>
    <col min="4609" max="4609" width="3.7109375" style="305" customWidth="1"/>
    <col min="4610" max="4610" width="3.85546875" style="305" customWidth="1"/>
    <col min="4611" max="4637" width="3.7109375" style="305" customWidth="1"/>
    <col min="4638" max="4638" width="3.28515625" style="305" customWidth="1"/>
    <col min="4639" max="4864" width="9.140625" style="305"/>
    <col min="4865" max="4865" width="3.7109375" style="305" customWidth="1"/>
    <col min="4866" max="4866" width="3.85546875" style="305" customWidth="1"/>
    <col min="4867" max="4893" width="3.7109375" style="305" customWidth="1"/>
    <col min="4894" max="4894" width="3.28515625" style="305" customWidth="1"/>
    <col min="4895" max="5120" width="9.140625" style="305"/>
    <col min="5121" max="5121" width="3.7109375" style="305" customWidth="1"/>
    <col min="5122" max="5122" width="3.85546875" style="305" customWidth="1"/>
    <col min="5123" max="5149" width="3.7109375" style="305" customWidth="1"/>
    <col min="5150" max="5150" width="3.28515625" style="305" customWidth="1"/>
    <col min="5151" max="5376" width="9.140625" style="305"/>
    <col min="5377" max="5377" width="3.7109375" style="305" customWidth="1"/>
    <col min="5378" max="5378" width="3.85546875" style="305" customWidth="1"/>
    <col min="5379" max="5405" width="3.7109375" style="305" customWidth="1"/>
    <col min="5406" max="5406" width="3.28515625" style="305" customWidth="1"/>
    <col min="5407" max="5632" width="9.140625" style="305"/>
    <col min="5633" max="5633" width="3.7109375" style="305" customWidth="1"/>
    <col min="5634" max="5634" width="3.85546875" style="305" customWidth="1"/>
    <col min="5635" max="5661" width="3.7109375" style="305" customWidth="1"/>
    <col min="5662" max="5662" width="3.28515625" style="305" customWidth="1"/>
    <col min="5663" max="5888" width="9.140625" style="305"/>
    <col min="5889" max="5889" width="3.7109375" style="305" customWidth="1"/>
    <col min="5890" max="5890" width="3.85546875" style="305" customWidth="1"/>
    <col min="5891" max="5917" width="3.7109375" style="305" customWidth="1"/>
    <col min="5918" max="5918" width="3.28515625" style="305" customWidth="1"/>
    <col min="5919" max="6144" width="9.140625" style="305"/>
    <col min="6145" max="6145" width="3.7109375" style="305" customWidth="1"/>
    <col min="6146" max="6146" width="3.85546875" style="305" customWidth="1"/>
    <col min="6147" max="6173" width="3.7109375" style="305" customWidth="1"/>
    <col min="6174" max="6174" width="3.28515625" style="305" customWidth="1"/>
    <col min="6175" max="6400" width="9.140625" style="305"/>
    <col min="6401" max="6401" width="3.7109375" style="305" customWidth="1"/>
    <col min="6402" max="6402" width="3.85546875" style="305" customWidth="1"/>
    <col min="6403" max="6429" width="3.7109375" style="305" customWidth="1"/>
    <col min="6430" max="6430" width="3.28515625" style="305" customWidth="1"/>
    <col min="6431" max="6656" width="9.140625" style="305"/>
    <col min="6657" max="6657" width="3.7109375" style="305" customWidth="1"/>
    <col min="6658" max="6658" width="3.85546875" style="305" customWidth="1"/>
    <col min="6659" max="6685" width="3.7109375" style="305" customWidth="1"/>
    <col min="6686" max="6686" width="3.28515625" style="305" customWidth="1"/>
    <col min="6687" max="6912" width="9.140625" style="305"/>
    <col min="6913" max="6913" width="3.7109375" style="305" customWidth="1"/>
    <col min="6914" max="6914" width="3.85546875" style="305" customWidth="1"/>
    <col min="6915" max="6941" width="3.7109375" style="305" customWidth="1"/>
    <col min="6942" max="6942" width="3.28515625" style="305" customWidth="1"/>
    <col min="6943" max="7168" width="9.140625" style="305"/>
    <col min="7169" max="7169" width="3.7109375" style="305" customWidth="1"/>
    <col min="7170" max="7170" width="3.85546875" style="305" customWidth="1"/>
    <col min="7171" max="7197" width="3.7109375" style="305" customWidth="1"/>
    <col min="7198" max="7198" width="3.28515625" style="305" customWidth="1"/>
    <col min="7199" max="7424" width="9.140625" style="305"/>
    <col min="7425" max="7425" width="3.7109375" style="305" customWidth="1"/>
    <col min="7426" max="7426" width="3.85546875" style="305" customWidth="1"/>
    <col min="7427" max="7453" width="3.7109375" style="305" customWidth="1"/>
    <col min="7454" max="7454" width="3.28515625" style="305" customWidth="1"/>
    <col min="7455" max="7680" width="9.140625" style="305"/>
    <col min="7681" max="7681" width="3.7109375" style="305" customWidth="1"/>
    <col min="7682" max="7682" width="3.85546875" style="305" customWidth="1"/>
    <col min="7683" max="7709" width="3.7109375" style="305" customWidth="1"/>
    <col min="7710" max="7710" width="3.28515625" style="305" customWidth="1"/>
    <col min="7711" max="7936" width="9.140625" style="305"/>
    <col min="7937" max="7937" width="3.7109375" style="305" customWidth="1"/>
    <col min="7938" max="7938" width="3.85546875" style="305" customWidth="1"/>
    <col min="7939" max="7965" width="3.7109375" style="305" customWidth="1"/>
    <col min="7966" max="7966" width="3.28515625" style="305" customWidth="1"/>
    <col min="7967" max="8192" width="9.140625" style="305"/>
    <col min="8193" max="8193" width="3.7109375" style="305" customWidth="1"/>
    <col min="8194" max="8194" width="3.85546875" style="305" customWidth="1"/>
    <col min="8195" max="8221" width="3.7109375" style="305" customWidth="1"/>
    <col min="8222" max="8222" width="3.28515625" style="305" customWidth="1"/>
    <col min="8223" max="8448" width="9.140625" style="305"/>
    <col min="8449" max="8449" width="3.7109375" style="305" customWidth="1"/>
    <col min="8450" max="8450" width="3.85546875" style="305" customWidth="1"/>
    <col min="8451" max="8477" width="3.7109375" style="305" customWidth="1"/>
    <col min="8478" max="8478" width="3.28515625" style="305" customWidth="1"/>
    <col min="8479" max="8704" width="9.140625" style="305"/>
    <col min="8705" max="8705" width="3.7109375" style="305" customWidth="1"/>
    <col min="8706" max="8706" width="3.85546875" style="305" customWidth="1"/>
    <col min="8707" max="8733" width="3.7109375" style="305" customWidth="1"/>
    <col min="8734" max="8734" width="3.28515625" style="305" customWidth="1"/>
    <col min="8735" max="8960" width="9.140625" style="305"/>
    <col min="8961" max="8961" width="3.7109375" style="305" customWidth="1"/>
    <col min="8962" max="8962" width="3.85546875" style="305" customWidth="1"/>
    <col min="8963" max="8989" width="3.7109375" style="305" customWidth="1"/>
    <col min="8990" max="8990" width="3.28515625" style="305" customWidth="1"/>
    <col min="8991" max="9216" width="9.140625" style="305"/>
    <col min="9217" max="9217" width="3.7109375" style="305" customWidth="1"/>
    <col min="9218" max="9218" width="3.85546875" style="305" customWidth="1"/>
    <col min="9219" max="9245" width="3.7109375" style="305" customWidth="1"/>
    <col min="9246" max="9246" width="3.28515625" style="305" customWidth="1"/>
    <col min="9247" max="9472" width="9.140625" style="305"/>
    <col min="9473" max="9473" width="3.7109375" style="305" customWidth="1"/>
    <col min="9474" max="9474" width="3.85546875" style="305" customWidth="1"/>
    <col min="9475" max="9501" width="3.7109375" style="305" customWidth="1"/>
    <col min="9502" max="9502" width="3.28515625" style="305" customWidth="1"/>
    <col min="9503" max="9728" width="9.140625" style="305"/>
    <col min="9729" max="9729" width="3.7109375" style="305" customWidth="1"/>
    <col min="9730" max="9730" width="3.85546875" style="305" customWidth="1"/>
    <col min="9731" max="9757" width="3.7109375" style="305" customWidth="1"/>
    <col min="9758" max="9758" width="3.28515625" style="305" customWidth="1"/>
    <col min="9759" max="9984" width="9.140625" style="305"/>
    <col min="9985" max="9985" width="3.7109375" style="305" customWidth="1"/>
    <col min="9986" max="9986" width="3.85546875" style="305" customWidth="1"/>
    <col min="9987" max="10013" width="3.7109375" style="305" customWidth="1"/>
    <col min="10014" max="10014" width="3.28515625" style="305" customWidth="1"/>
    <col min="10015" max="10240" width="9.140625" style="305"/>
    <col min="10241" max="10241" width="3.7109375" style="305" customWidth="1"/>
    <col min="10242" max="10242" width="3.85546875" style="305" customWidth="1"/>
    <col min="10243" max="10269" width="3.7109375" style="305" customWidth="1"/>
    <col min="10270" max="10270" width="3.28515625" style="305" customWidth="1"/>
    <col min="10271" max="10496" width="9.140625" style="305"/>
    <col min="10497" max="10497" width="3.7109375" style="305" customWidth="1"/>
    <col min="10498" max="10498" width="3.85546875" style="305" customWidth="1"/>
    <col min="10499" max="10525" width="3.7109375" style="305" customWidth="1"/>
    <col min="10526" max="10526" width="3.28515625" style="305" customWidth="1"/>
    <col min="10527" max="10752" width="9.140625" style="305"/>
    <col min="10753" max="10753" width="3.7109375" style="305" customWidth="1"/>
    <col min="10754" max="10754" width="3.85546875" style="305" customWidth="1"/>
    <col min="10755" max="10781" width="3.7109375" style="305" customWidth="1"/>
    <col min="10782" max="10782" width="3.28515625" style="305" customWidth="1"/>
    <col min="10783" max="11008" width="9.140625" style="305"/>
    <col min="11009" max="11009" width="3.7109375" style="305" customWidth="1"/>
    <col min="11010" max="11010" width="3.85546875" style="305" customWidth="1"/>
    <col min="11011" max="11037" width="3.7109375" style="305" customWidth="1"/>
    <col min="11038" max="11038" width="3.28515625" style="305" customWidth="1"/>
    <col min="11039" max="11264" width="9.140625" style="305"/>
    <col min="11265" max="11265" width="3.7109375" style="305" customWidth="1"/>
    <col min="11266" max="11266" width="3.85546875" style="305" customWidth="1"/>
    <col min="11267" max="11293" width="3.7109375" style="305" customWidth="1"/>
    <col min="11294" max="11294" width="3.28515625" style="305" customWidth="1"/>
    <col min="11295" max="11520" width="9.140625" style="305"/>
    <col min="11521" max="11521" width="3.7109375" style="305" customWidth="1"/>
    <col min="11522" max="11522" width="3.85546875" style="305" customWidth="1"/>
    <col min="11523" max="11549" width="3.7109375" style="305" customWidth="1"/>
    <col min="11550" max="11550" width="3.28515625" style="305" customWidth="1"/>
    <col min="11551" max="11776" width="9.140625" style="305"/>
    <col min="11777" max="11777" width="3.7109375" style="305" customWidth="1"/>
    <col min="11778" max="11778" width="3.85546875" style="305" customWidth="1"/>
    <col min="11779" max="11805" width="3.7109375" style="305" customWidth="1"/>
    <col min="11806" max="11806" width="3.28515625" style="305" customWidth="1"/>
    <col min="11807" max="12032" width="9.140625" style="305"/>
    <col min="12033" max="12033" width="3.7109375" style="305" customWidth="1"/>
    <col min="12034" max="12034" width="3.85546875" style="305" customWidth="1"/>
    <col min="12035" max="12061" width="3.7109375" style="305" customWidth="1"/>
    <col min="12062" max="12062" width="3.28515625" style="305" customWidth="1"/>
    <col min="12063" max="12288" width="9.140625" style="305"/>
    <col min="12289" max="12289" width="3.7109375" style="305" customWidth="1"/>
    <col min="12290" max="12290" width="3.85546875" style="305" customWidth="1"/>
    <col min="12291" max="12317" width="3.7109375" style="305" customWidth="1"/>
    <col min="12318" max="12318" width="3.28515625" style="305" customWidth="1"/>
    <col min="12319" max="12544" width="9.140625" style="305"/>
    <col min="12545" max="12545" width="3.7109375" style="305" customWidth="1"/>
    <col min="12546" max="12546" width="3.85546875" style="305" customWidth="1"/>
    <col min="12547" max="12573" width="3.7109375" style="305" customWidth="1"/>
    <col min="12574" max="12574" width="3.28515625" style="305" customWidth="1"/>
    <col min="12575" max="12800" width="9.140625" style="305"/>
    <col min="12801" max="12801" width="3.7109375" style="305" customWidth="1"/>
    <col min="12802" max="12802" width="3.85546875" style="305" customWidth="1"/>
    <col min="12803" max="12829" width="3.7109375" style="305" customWidth="1"/>
    <col min="12830" max="12830" width="3.28515625" style="305" customWidth="1"/>
    <col min="12831" max="13056" width="9.140625" style="305"/>
    <col min="13057" max="13057" width="3.7109375" style="305" customWidth="1"/>
    <col min="13058" max="13058" width="3.85546875" style="305" customWidth="1"/>
    <col min="13059" max="13085" width="3.7109375" style="305" customWidth="1"/>
    <col min="13086" max="13086" width="3.28515625" style="305" customWidth="1"/>
    <col min="13087" max="13312" width="9.140625" style="305"/>
    <col min="13313" max="13313" width="3.7109375" style="305" customWidth="1"/>
    <col min="13314" max="13314" width="3.85546875" style="305" customWidth="1"/>
    <col min="13315" max="13341" width="3.7109375" style="305" customWidth="1"/>
    <col min="13342" max="13342" width="3.28515625" style="305" customWidth="1"/>
    <col min="13343" max="13568" width="9.140625" style="305"/>
    <col min="13569" max="13569" width="3.7109375" style="305" customWidth="1"/>
    <col min="13570" max="13570" width="3.85546875" style="305" customWidth="1"/>
    <col min="13571" max="13597" width="3.7109375" style="305" customWidth="1"/>
    <col min="13598" max="13598" width="3.28515625" style="305" customWidth="1"/>
    <col min="13599" max="13824" width="9.140625" style="305"/>
    <col min="13825" max="13825" width="3.7109375" style="305" customWidth="1"/>
    <col min="13826" max="13826" width="3.85546875" style="305" customWidth="1"/>
    <col min="13827" max="13853" width="3.7109375" style="305" customWidth="1"/>
    <col min="13854" max="13854" width="3.28515625" style="305" customWidth="1"/>
    <col min="13855" max="14080" width="9.140625" style="305"/>
    <col min="14081" max="14081" width="3.7109375" style="305" customWidth="1"/>
    <col min="14082" max="14082" width="3.85546875" style="305" customWidth="1"/>
    <col min="14083" max="14109" width="3.7109375" style="305" customWidth="1"/>
    <col min="14110" max="14110" width="3.28515625" style="305" customWidth="1"/>
    <col min="14111" max="14336" width="9.140625" style="305"/>
    <col min="14337" max="14337" width="3.7109375" style="305" customWidth="1"/>
    <col min="14338" max="14338" width="3.85546875" style="305" customWidth="1"/>
    <col min="14339" max="14365" width="3.7109375" style="305" customWidth="1"/>
    <col min="14366" max="14366" width="3.28515625" style="305" customWidth="1"/>
    <col min="14367" max="14592" width="9.140625" style="305"/>
    <col min="14593" max="14593" width="3.7109375" style="305" customWidth="1"/>
    <col min="14594" max="14594" width="3.85546875" style="305" customWidth="1"/>
    <col min="14595" max="14621" width="3.7109375" style="305" customWidth="1"/>
    <col min="14622" max="14622" width="3.28515625" style="305" customWidth="1"/>
    <col min="14623" max="14848" width="9.140625" style="305"/>
    <col min="14849" max="14849" width="3.7109375" style="305" customWidth="1"/>
    <col min="14850" max="14850" width="3.85546875" style="305" customWidth="1"/>
    <col min="14851" max="14877" width="3.7109375" style="305" customWidth="1"/>
    <col min="14878" max="14878" width="3.28515625" style="305" customWidth="1"/>
    <col min="14879" max="15104" width="9.140625" style="305"/>
    <col min="15105" max="15105" width="3.7109375" style="305" customWidth="1"/>
    <col min="15106" max="15106" width="3.85546875" style="305" customWidth="1"/>
    <col min="15107" max="15133" width="3.7109375" style="305" customWidth="1"/>
    <col min="15134" max="15134" width="3.28515625" style="305" customWidth="1"/>
    <col min="15135" max="15360" width="9.140625" style="305"/>
    <col min="15361" max="15361" width="3.7109375" style="305" customWidth="1"/>
    <col min="15362" max="15362" width="3.85546875" style="305" customWidth="1"/>
    <col min="15363" max="15389" width="3.7109375" style="305" customWidth="1"/>
    <col min="15390" max="15390" width="3.28515625" style="305" customWidth="1"/>
    <col min="15391" max="15616" width="9.140625" style="305"/>
    <col min="15617" max="15617" width="3.7109375" style="305" customWidth="1"/>
    <col min="15618" max="15618" width="3.85546875" style="305" customWidth="1"/>
    <col min="15619" max="15645" width="3.7109375" style="305" customWidth="1"/>
    <col min="15646" max="15646" width="3.28515625" style="305" customWidth="1"/>
    <col min="15647" max="15872" width="9.140625" style="305"/>
    <col min="15873" max="15873" width="3.7109375" style="305" customWidth="1"/>
    <col min="15874" max="15874" width="3.85546875" style="305" customWidth="1"/>
    <col min="15875" max="15901" width="3.7109375" style="305" customWidth="1"/>
    <col min="15902" max="15902" width="3.28515625" style="305" customWidth="1"/>
    <col min="15903" max="16128" width="9.140625" style="305"/>
    <col min="16129" max="16129" width="3.7109375" style="305" customWidth="1"/>
    <col min="16130" max="16130" width="3.85546875" style="305" customWidth="1"/>
    <col min="16131" max="16157" width="3.7109375" style="305" customWidth="1"/>
    <col min="16158" max="16158" width="3.28515625" style="305" customWidth="1"/>
    <col min="16159" max="16384" width="9.140625" style="305"/>
  </cols>
  <sheetData>
    <row r="1" spans="1:30" s="304" customFormat="1" ht="13.5">
      <c r="A1" s="303" t="s">
        <v>540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</row>
    <row r="2" spans="1:30" ht="15.75" customHeight="1">
      <c r="B2" s="306" t="s">
        <v>541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7"/>
    </row>
    <row r="3" spans="1:30" ht="15.75" customHeight="1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</row>
    <row r="4" spans="1:30" ht="15.75" customHeight="1">
      <c r="A4" s="308"/>
      <c r="B4" s="333" t="s">
        <v>542</v>
      </c>
      <c r="C4" s="333"/>
      <c r="D4" s="333"/>
      <c r="E4" s="309" t="s">
        <v>543</v>
      </c>
      <c r="F4" s="308" t="s">
        <v>544</v>
      </c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</row>
    <row r="5" spans="1:30" s="311" customFormat="1" ht="9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</row>
    <row r="6" spans="1:30" ht="15.75" customHeight="1">
      <c r="A6" s="308"/>
      <c r="B6" s="333" t="s">
        <v>545</v>
      </c>
      <c r="C6" s="333"/>
      <c r="D6" s="333"/>
      <c r="E6" s="309" t="s">
        <v>543</v>
      </c>
      <c r="F6" s="308" t="s">
        <v>546</v>
      </c>
      <c r="G6" s="308"/>
      <c r="H6" s="308" t="s">
        <v>547</v>
      </c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</row>
    <row r="7" spans="1:30" ht="15.75" customHeight="1">
      <c r="A7" s="308"/>
      <c r="B7" s="309"/>
      <c r="C7" s="309"/>
      <c r="D7" s="309"/>
      <c r="E7" s="308"/>
      <c r="F7" s="308"/>
      <c r="G7" s="308"/>
      <c r="H7" s="308" t="s">
        <v>548</v>
      </c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</row>
    <row r="8" spans="1:30" s="311" customFormat="1" ht="9">
      <c r="A8" s="310"/>
      <c r="B8" s="312"/>
      <c r="C8" s="312"/>
      <c r="D8" s="312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</row>
    <row r="9" spans="1:30" ht="15.75" customHeight="1">
      <c r="A9" s="308"/>
      <c r="B9" s="309"/>
      <c r="C9" s="309"/>
      <c r="D9" s="309"/>
      <c r="E9" s="308"/>
      <c r="F9" s="308" t="s">
        <v>549</v>
      </c>
      <c r="G9" s="308"/>
      <c r="H9" s="308" t="s">
        <v>550</v>
      </c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</row>
    <row r="10" spans="1:30">
      <c r="A10" s="308"/>
      <c r="B10" s="309"/>
      <c r="C10" s="309"/>
      <c r="D10" s="309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</row>
    <row r="11" spans="1:30" ht="15.75" customHeight="1">
      <c r="A11" s="308"/>
      <c r="B11" s="333" t="s">
        <v>551</v>
      </c>
      <c r="C11" s="333"/>
      <c r="D11" s="333"/>
      <c r="E11" s="309" t="s">
        <v>543</v>
      </c>
      <c r="F11" s="308" t="s">
        <v>552</v>
      </c>
      <c r="G11" s="308"/>
      <c r="H11" s="308"/>
      <c r="I11" s="308"/>
      <c r="J11" s="308"/>
      <c r="K11" s="308" t="s">
        <v>553</v>
      </c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</row>
    <row r="12" spans="1:30" ht="15.75" customHeight="1">
      <c r="A12" s="308"/>
      <c r="B12" s="349"/>
      <c r="C12" s="350"/>
      <c r="D12" s="345" t="s">
        <v>554</v>
      </c>
      <c r="E12" s="347"/>
      <c r="F12" s="345" t="s">
        <v>555</v>
      </c>
      <c r="G12" s="347"/>
      <c r="H12" s="345" t="s">
        <v>556</v>
      </c>
      <c r="I12" s="347"/>
      <c r="J12" s="345" t="s">
        <v>557</v>
      </c>
      <c r="K12" s="346"/>
      <c r="L12" s="345" t="s">
        <v>558</v>
      </c>
      <c r="M12" s="346"/>
      <c r="N12" s="345" t="s">
        <v>559</v>
      </c>
      <c r="O12" s="346"/>
      <c r="P12" s="348" t="s">
        <v>560</v>
      </c>
      <c r="Q12" s="348"/>
      <c r="R12" s="345" t="s">
        <v>561</v>
      </c>
      <c r="S12" s="347"/>
      <c r="T12" s="345" t="s">
        <v>562</v>
      </c>
      <c r="U12" s="346"/>
      <c r="V12" s="345" t="s">
        <v>563</v>
      </c>
      <c r="W12" s="347"/>
      <c r="X12" s="345" t="s">
        <v>53</v>
      </c>
      <c r="Y12" s="347"/>
      <c r="Z12" s="348" t="s">
        <v>564</v>
      </c>
      <c r="AA12" s="348"/>
      <c r="AB12" s="348" t="s">
        <v>565</v>
      </c>
      <c r="AC12" s="348"/>
      <c r="AD12" s="308"/>
    </row>
    <row r="13" spans="1:30" ht="15.75" customHeight="1">
      <c r="A13" s="308"/>
      <c r="B13" s="338" t="s">
        <v>546</v>
      </c>
      <c r="C13" s="339"/>
      <c r="D13" s="338">
        <v>1</v>
      </c>
      <c r="E13" s="339"/>
      <c r="F13" s="343">
        <v>2</v>
      </c>
      <c r="G13" s="344"/>
      <c r="H13" s="338">
        <v>2</v>
      </c>
      <c r="I13" s="339"/>
      <c r="J13" s="338" t="s">
        <v>124</v>
      </c>
      <c r="K13" s="342"/>
      <c r="L13" s="338" t="s">
        <v>124</v>
      </c>
      <c r="M13" s="342"/>
      <c r="N13" s="338">
        <v>2</v>
      </c>
      <c r="O13" s="342"/>
      <c r="P13" s="337">
        <v>2</v>
      </c>
      <c r="Q13" s="337"/>
      <c r="R13" s="338">
        <v>1</v>
      </c>
      <c r="S13" s="339"/>
      <c r="T13" s="338">
        <v>1</v>
      </c>
      <c r="U13" s="342"/>
      <c r="V13" s="338">
        <v>2</v>
      </c>
      <c r="W13" s="339"/>
      <c r="X13" s="338">
        <v>2</v>
      </c>
      <c r="Y13" s="339"/>
      <c r="Z13" s="340">
        <v>1</v>
      </c>
      <c r="AA13" s="341"/>
      <c r="AB13" s="337">
        <v>16</v>
      </c>
      <c r="AC13" s="337"/>
      <c r="AD13" s="308"/>
    </row>
    <row r="14" spans="1:30" ht="15.75" customHeight="1">
      <c r="A14" s="308"/>
      <c r="B14" s="338" t="s">
        <v>549</v>
      </c>
      <c r="C14" s="339"/>
      <c r="D14" s="338">
        <v>2</v>
      </c>
      <c r="E14" s="339"/>
      <c r="F14" s="343">
        <v>1</v>
      </c>
      <c r="G14" s="344"/>
      <c r="H14" s="338">
        <v>1</v>
      </c>
      <c r="I14" s="339"/>
      <c r="J14" s="338" t="s">
        <v>124</v>
      </c>
      <c r="K14" s="342"/>
      <c r="L14" s="338" t="s">
        <v>124</v>
      </c>
      <c r="M14" s="342"/>
      <c r="N14" s="338">
        <v>2</v>
      </c>
      <c r="O14" s="342"/>
      <c r="P14" s="337">
        <v>1</v>
      </c>
      <c r="Q14" s="337"/>
      <c r="R14" s="338">
        <v>1</v>
      </c>
      <c r="S14" s="339"/>
      <c r="T14" s="338">
        <v>1</v>
      </c>
      <c r="U14" s="342"/>
      <c r="V14" s="338">
        <v>1</v>
      </c>
      <c r="W14" s="339"/>
      <c r="X14" s="338">
        <v>1</v>
      </c>
      <c r="Y14" s="339"/>
      <c r="Z14" s="340">
        <v>1</v>
      </c>
      <c r="AA14" s="341"/>
      <c r="AB14" s="337">
        <v>12</v>
      </c>
      <c r="AC14" s="337"/>
      <c r="AD14" s="308"/>
    </row>
    <row r="15" spans="1:30" s="311" customFormat="1" ht="9">
      <c r="A15" s="310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</row>
    <row r="16" spans="1:30">
      <c r="A16" s="308"/>
      <c r="B16" s="308"/>
      <c r="C16" s="308"/>
      <c r="D16" s="316" t="s">
        <v>566</v>
      </c>
      <c r="E16" s="313"/>
      <c r="F16" s="313"/>
      <c r="G16" s="313"/>
      <c r="H16" s="313"/>
      <c r="I16" s="313"/>
      <c r="J16" s="313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/>
      <c r="X16" s="308"/>
      <c r="Y16" s="308"/>
      <c r="Z16" s="308"/>
      <c r="AA16" s="308"/>
      <c r="AB16" s="308"/>
      <c r="AC16" s="308"/>
      <c r="AD16" s="308"/>
    </row>
    <row r="17" spans="1:30">
      <c r="A17" s="308"/>
      <c r="B17" s="308"/>
      <c r="C17" s="308"/>
      <c r="D17" s="308"/>
      <c r="E17" s="308"/>
      <c r="F17" s="308" t="s">
        <v>567</v>
      </c>
      <c r="G17" s="308"/>
      <c r="H17" s="308" t="s">
        <v>568</v>
      </c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/>
      <c r="AA17" s="308"/>
      <c r="AB17" s="308"/>
      <c r="AC17" s="308"/>
      <c r="AD17" s="308"/>
    </row>
    <row r="18" spans="1:30" s="311" customFormat="1" ht="9">
      <c r="A18" s="31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</row>
    <row r="19" spans="1:30">
      <c r="A19" s="308"/>
      <c r="B19" s="308"/>
      <c r="C19" s="308"/>
      <c r="D19" s="308"/>
      <c r="E19" s="308"/>
      <c r="F19" s="308" t="s">
        <v>569</v>
      </c>
      <c r="G19" s="308"/>
      <c r="H19" s="308" t="s">
        <v>570</v>
      </c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</row>
    <row r="20" spans="1:30">
      <c r="A20" s="308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</row>
    <row r="21" spans="1:30">
      <c r="A21" s="308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</row>
    <row r="22" spans="1:30">
      <c r="A22" s="308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</row>
    <row r="23" spans="1:30" ht="15.75" customHeight="1">
      <c r="A23" s="308"/>
      <c r="B23" s="333" t="s">
        <v>571</v>
      </c>
      <c r="C23" s="333"/>
      <c r="D23" s="333"/>
      <c r="E23" s="309" t="s">
        <v>543</v>
      </c>
      <c r="F23" s="308" t="s">
        <v>546</v>
      </c>
      <c r="G23" s="308"/>
      <c r="H23" s="308" t="s">
        <v>572</v>
      </c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</row>
    <row r="24" spans="1:30" ht="15.75" customHeight="1">
      <c r="A24" s="308"/>
      <c r="B24" s="309"/>
      <c r="C24" s="309"/>
      <c r="D24" s="309"/>
      <c r="E24" s="309"/>
      <c r="F24" s="308"/>
      <c r="G24" s="308"/>
      <c r="H24" s="308" t="s">
        <v>573</v>
      </c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/>
      <c r="AD24" s="308"/>
    </row>
    <row r="25" spans="1:30" ht="15.75" customHeight="1">
      <c r="A25" s="308"/>
      <c r="B25" s="308"/>
      <c r="C25" s="308"/>
      <c r="D25" s="308"/>
      <c r="E25" s="308"/>
      <c r="F25" s="308" t="s">
        <v>549</v>
      </c>
      <c r="G25" s="308"/>
      <c r="H25" s="308" t="s">
        <v>572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  <c r="AB25" s="308"/>
      <c r="AC25" s="308"/>
      <c r="AD25" s="308"/>
    </row>
    <row r="26" spans="1:30" ht="15.75" customHeight="1">
      <c r="A26" s="308"/>
      <c r="B26" s="308"/>
      <c r="C26" s="308"/>
      <c r="D26" s="308"/>
      <c r="E26" s="308"/>
      <c r="F26" s="308"/>
      <c r="G26" s="308"/>
      <c r="H26" s="308" t="s">
        <v>574</v>
      </c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</row>
    <row r="27" spans="1:30" s="311" customFormat="1" ht="9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</row>
    <row r="28" spans="1:30" ht="15.75" customHeight="1">
      <c r="A28" s="308"/>
      <c r="B28" s="333" t="s">
        <v>575</v>
      </c>
      <c r="C28" s="333"/>
      <c r="D28" s="333"/>
      <c r="E28" s="309" t="s">
        <v>543</v>
      </c>
      <c r="F28" s="308" t="s">
        <v>576</v>
      </c>
      <c r="G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08"/>
      <c r="AC28" s="308"/>
      <c r="AD28" s="308"/>
    </row>
    <row r="29" spans="1:30" s="311" customFormat="1" ht="9">
      <c r="A29" s="310"/>
      <c r="B29" s="310"/>
      <c r="C29" s="310"/>
      <c r="D29" s="310"/>
      <c r="E29" s="310"/>
      <c r="G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</row>
    <row r="30" spans="1:30" ht="15.75" customHeight="1">
      <c r="A30" s="308"/>
      <c r="B30" s="333" t="s">
        <v>577</v>
      </c>
      <c r="C30" s="333"/>
      <c r="D30" s="333"/>
      <c r="E30" s="309" t="s">
        <v>578</v>
      </c>
      <c r="F30" s="308" t="s">
        <v>579</v>
      </c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</row>
    <row r="31" spans="1:30" s="311" customFormat="1" ht="9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</row>
    <row r="32" spans="1:30" ht="15.75" customHeight="1">
      <c r="A32" s="308"/>
      <c r="B32" s="333" t="s">
        <v>580</v>
      </c>
      <c r="C32" s="333"/>
      <c r="D32" s="333"/>
      <c r="E32" s="309" t="s">
        <v>543</v>
      </c>
      <c r="F32" s="308" t="s">
        <v>581</v>
      </c>
      <c r="G32" s="308"/>
      <c r="H32" s="308"/>
      <c r="I32" s="308"/>
      <c r="J32" s="308"/>
      <c r="K32" s="308"/>
      <c r="L32" s="308"/>
      <c r="M32" s="308"/>
      <c r="N32" s="308"/>
      <c r="O32" s="308" t="s">
        <v>582</v>
      </c>
      <c r="P32" s="308"/>
      <c r="Q32" s="308"/>
      <c r="R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</row>
    <row r="33" spans="1:30" s="315" customFormat="1" ht="10.5">
      <c r="A33" s="314"/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4"/>
      <c r="AB33" s="314"/>
      <c r="AC33" s="314"/>
      <c r="AD33" s="314"/>
    </row>
    <row r="34" spans="1:30" ht="15.75" customHeight="1">
      <c r="A34" s="308"/>
      <c r="B34" s="333" t="s">
        <v>583</v>
      </c>
      <c r="C34" s="333"/>
      <c r="D34" s="333"/>
      <c r="E34" s="309" t="s">
        <v>584</v>
      </c>
      <c r="F34" s="308" t="s">
        <v>585</v>
      </c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</row>
    <row r="35" spans="1:30" ht="15.75" customHeight="1">
      <c r="A35" s="308"/>
      <c r="B35" s="308"/>
      <c r="C35" s="308"/>
      <c r="D35" s="308"/>
      <c r="E35" s="308"/>
      <c r="F35" s="308" t="s">
        <v>586</v>
      </c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</row>
    <row r="36" spans="1:30" s="311" customFormat="1" ht="9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</row>
    <row r="37" spans="1:30" ht="15.75" customHeight="1">
      <c r="A37" s="308"/>
      <c r="B37" s="333" t="s">
        <v>587</v>
      </c>
      <c r="C37" s="333"/>
      <c r="D37" s="333"/>
      <c r="E37" s="309" t="s">
        <v>578</v>
      </c>
      <c r="F37" s="308" t="s">
        <v>588</v>
      </c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</row>
    <row r="38" spans="1:30" s="311" customFormat="1" ht="9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</row>
    <row r="39" spans="1:30" ht="15.75" customHeight="1">
      <c r="A39" s="308"/>
      <c r="B39" s="333" t="s">
        <v>589</v>
      </c>
      <c r="C39" s="333"/>
      <c r="D39" s="333"/>
      <c r="E39" s="309" t="s">
        <v>543</v>
      </c>
      <c r="F39" s="308" t="s">
        <v>590</v>
      </c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</row>
    <row r="40" spans="1:30" ht="15.75" customHeight="1">
      <c r="A40" s="308"/>
      <c r="B40" s="308"/>
      <c r="C40" s="308"/>
      <c r="D40" s="308"/>
      <c r="E40" s="309"/>
      <c r="F40" s="308" t="s">
        <v>591</v>
      </c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</row>
    <row r="41" spans="1:30" ht="15.75" customHeight="1">
      <c r="A41" s="308"/>
      <c r="B41" s="308"/>
      <c r="C41" s="308"/>
      <c r="D41" s="308"/>
      <c r="E41" s="309"/>
      <c r="F41" s="308" t="s">
        <v>592</v>
      </c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</row>
    <row r="42" spans="1:30" ht="15.75" customHeight="1">
      <c r="A42" s="308"/>
      <c r="B42" s="308"/>
      <c r="C42" s="308"/>
      <c r="D42" s="308"/>
      <c r="E42" s="309"/>
      <c r="F42" s="308" t="s">
        <v>593</v>
      </c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</row>
    <row r="43" spans="1:30" ht="15.75" customHeight="1">
      <c r="A43" s="308"/>
      <c r="B43" s="308"/>
      <c r="C43" s="308"/>
      <c r="D43" s="308"/>
      <c r="E43" s="309"/>
      <c r="F43" s="308" t="s">
        <v>594</v>
      </c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08"/>
      <c r="V43" s="308"/>
      <c r="W43" s="308"/>
      <c r="X43" s="308"/>
      <c r="Y43" s="308"/>
      <c r="Z43" s="308"/>
      <c r="AA43" s="308"/>
      <c r="AB43" s="308"/>
      <c r="AC43" s="308"/>
      <c r="AD43" s="308"/>
    </row>
    <row r="44" spans="1:30" ht="15.75" customHeight="1">
      <c r="A44" s="308"/>
      <c r="B44" s="308"/>
      <c r="C44" s="308"/>
      <c r="D44" s="308"/>
      <c r="E44" s="309"/>
      <c r="F44" s="308" t="s">
        <v>595</v>
      </c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</row>
    <row r="45" spans="1:30" ht="15.75" customHeight="1">
      <c r="A45" s="308"/>
      <c r="B45" s="308"/>
      <c r="C45" s="308"/>
      <c r="D45" s="308"/>
      <c r="E45" s="309"/>
      <c r="F45" s="308" t="s">
        <v>596</v>
      </c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</row>
    <row r="46" spans="1:30" ht="15.75" customHeight="1">
      <c r="A46" s="308"/>
      <c r="B46" s="308"/>
      <c r="C46" s="308"/>
      <c r="D46" s="308"/>
      <c r="E46" s="309"/>
      <c r="F46" s="308" t="s">
        <v>597</v>
      </c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</row>
    <row r="47" spans="1:30" ht="15.75" customHeight="1">
      <c r="A47" s="308"/>
      <c r="B47" s="308"/>
      <c r="C47" s="308"/>
      <c r="D47" s="308"/>
      <c r="E47" s="308"/>
      <c r="F47" s="308" t="s">
        <v>598</v>
      </c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</row>
    <row r="48" spans="1:30" ht="15.75" customHeight="1">
      <c r="A48" s="308"/>
      <c r="B48" s="308"/>
      <c r="C48" s="308"/>
      <c r="D48" s="308"/>
      <c r="E48" s="309"/>
      <c r="F48" s="308" t="s">
        <v>599</v>
      </c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</row>
    <row r="49" spans="1:30" ht="15.75" customHeight="1">
      <c r="A49" s="308"/>
      <c r="B49" s="308"/>
      <c r="C49" s="308"/>
      <c r="D49" s="308"/>
      <c r="E49" s="308"/>
      <c r="F49" s="308" t="s">
        <v>600</v>
      </c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  <c r="AA49" s="308"/>
      <c r="AB49" s="308"/>
      <c r="AC49" s="308"/>
      <c r="AD49" s="308"/>
    </row>
    <row r="50" spans="1:30" ht="15.75" customHeight="1">
      <c r="A50" s="308"/>
      <c r="B50" s="308"/>
      <c r="C50" s="308"/>
      <c r="D50" s="308"/>
      <c r="E50" s="308"/>
      <c r="F50" s="308" t="s">
        <v>601</v>
      </c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</row>
    <row r="51" spans="1:30" ht="15.75" customHeight="1">
      <c r="A51" s="308"/>
      <c r="B51" s="308"/>
      <c r="C51" s="308"/>
      <c r="D51" s="308"/>
      <c r="E51" s="308"/>
      <c r="F51" s="308" t="s">
        <v>602</v>
      </c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</row>
    <row r="52" spans="1:30" ht="15.75" customHeight="1">
      <c r="A52" s="308"/>
      <c r="B52" s="308"/>
      <c r="C52" s="308"/>
      <c r="D52" s="308"/>
      <c r="E52" s="308"/>
      <c r="F52" s="308" t="s">
        <v>603</v>
      </c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</row>
    <row r="53" spans="1:30" ht="15.75" customHeight="1">
      <c r="A53" s="308"/>
      <c r="B53" s="308"/>
      <c r="C53" s="308"/>
      <c r="D53" s="308"/>
      <c r="E53" s="308"/>
      <c r="F53" s="308" t="s">
        <v>604</v>
      </c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308"/>
      <c r="AD53" s="308"/>
    </row>
    <row r="54" spans="1:30" ht="15.75" customHeight="1">
      <c r="A54" s="308"/>
      <c r="B54" s="308"/>
      <c r="C54" s="308"/>
      <c r="D54" s="308"/>
      <c r="E54" s="308"/>
      <c r="F54" s="308" t="s">
        <v>605</v>
      </c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  <c r="AA54" s="308"/>
      <c r="AB54" s="308"/>
      <c r="AC54" s="308"/>
      <c r="AD54" s="308"/>
    </row>
    <row r="55" spans="1:30" ht="15.75" customHeight="1">
      <c r="A55" s="308"/>
      <c r="B55" s="308"/>
      <c r="C55" s="308"/>
      <c r="D55" s="308"/>
      <c r="E55" s="308"/>
      <c r="F55" s="308" t="s">
        <v>606</v>
      </c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</row>
    <row r="56" spans="1:30" ht="15.75" customHeight="1">
      <c r="A56" s="308"/>
      <c r="B56" s="308"/>
      <c r="C56" s="308"/>
      <c r="D56" s="308"/>
      <c r="E56" s="308"/>
      <c r="F56" s="308" t="s">
        <v>607</v>
      </c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</row>
    <row r="57" spans="1:30" ht="15.75" customHeight="1">
      <c r="A57" s="308"/>
      <c r="B57" s="308"/>
      <c r="C57" s="308"/>
      <c r="D57" s="308"/>
      <c r="E57" s="308"/>
      <c r="F57" s="308" t="s">
        <v>608</v>
      </c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</row>
    <row r="58" spans="1:30">
      <c r="F58" s="308" t="s">
        <v>609</v>
      </c>
    </row>
    <row r="59" spans="1:30">
      <c r="A59" s="305" t="s">
        <v>540</v>
      </c>
    </row>
    <row r="60" spans="1:30" ht="15.75" customHeight="1">
      <c r="A60" s="308"/>
      <c r="B60" s="333" t="s">
        <v>0</v>
      </c>
      <c r="C60" s="333"/>
      <c r="D60" s="333"/>
      <c r="E60" s="309" t="s">
        <v>610</v>
      </c>
      <c r="F60" s="308" t="s">
        <v>611</v>
      </c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</row>
    <row r="61" spans="1:30" ht="15.75" customHeight="1">
      <c r="A61" s="308"/>
      <c r="B61" s="308"/>
      <c r="C61" s="308"/>
      <c r="D61" s="308"/>
      <c r="E61" s="308"/>
      <c r="F61" s="308" t="s">
        <v>612</v>
      </c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</row>
    <row r="62" spans="1:30" ht="15.75" customHeight="1">
      <c r="A62" s="308"/>
      <c r="B62" s="308"/>
      <c r="C62" s="308"/>
      <c r="D62" s="308"/>
      <c r="E62" s="308"/>
      <c r="F62" s="308" t="s">
        <v>613</v>
      </c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</row>
    <row r="63" spans="1:30" ht="15.75" customHeight="1">
      <c r="A63" s="308"/>
      <c r="B63" s="308"/>
      <c r="C63" s="308"/>
      <c r="D63" s="308"/>
      <c r="E63" s="308"/>
      <c r="F63" s="308" t="s">
        <v>614</v>
      </c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</row>
    <row r="64" spans="1:30" ht="15.75" customHeight="1">
      <c r="A64" s="308"/>
      <c r="B64" s="308"/>
      <c r="C64" s="308"/>
      <c r="D64" s="308"/>
      <c r="E64" s="308"/>
      <c r="F64" s="308" t="s">
        <v>615</v>
      </c>
      <c r="G64" s="308"/>
      <c r="H64" s="308"/>
      <c r="I64" s="308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</row>
    <row r="65" spans="1:30" ht="15.75" customHeight="1">
      <c r="A65" s="308"/>
      <c r="B65" s="308"/>
      <c r="C65" s="308"/>
      <c r="D65" s="308"/>
      <c r="E65" s="308"/>
      <c r="F65" s="308" t="s">
        <v>616</v>
      </c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</row>
    <row r="66" spans="1:30" ht="15.75" customHeight="1">
      <c r="A66" s="308"/>
      <c r="B66" s="308"/>
      <c r="C66" s="308"/>
      <c r="D66" s="308"/>
      <c r="E66" s="308"/>
      <c r="F66" s="308" t="s">
        <v>617</v>
      </c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</row>
    <row r="67" spans="1:30" ht="15.75" customHeight="1">
      <c r="A67" s="308"/>
      <c r="B67" s="308"/>
      <c r="C67" s="308"/>
      <c r="D67" s="308"/>
      <c r="E67" s="308"/>
      <c r="F67" s="308" t="s">
        <v>618</v>
      </c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</row>
    <row r="68" spans="1:30" ht="15.75" customHeight="1">
      <c r="A68" s="308"/>
      <c r="B68" s="308"/>
      <c r="C68" s="308"/>
      <c r="D68" s="308"/>
      <c r="E68" s="308"/>
      <c r="F68" s="308" t="s">
        <v>619</v>
      </c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</row>
    <row r="69" spans="1:30" ht="15.75" customHeight="1">
      <c r="A69" s="308"/>
      <c r="B69" s="308"/>
      <c r="C69" s="308"/>
      <c r="D69" s="308"/>
      <c r="E69" s="308"/>
      <c r="F69" s="308" t="s">
        <v>620</v>
      </c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</row>
    <row r="70" spans="1:30" ht="15.75" customHeight="1">
      <c r="A70" s="308"/>
      <c r="B70" s="308"/>
      <c r="C70" s="308"/>
      <c r="D70" s="308"/>
      <c r="E70" s="308"/>
      <c r="F70" s="308" t="s">
        <v>621</v>
      </c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</row>
    <row r="71" spans="1:30" ht="15.75" customHeight="1">
      <c r="A71" s="308"/>
      <c r="B71" s="308"/>
      <c r="C71" s="308"/>
      <c r="D71" s="308"/>
      <c r="E71" s="308"/>
      <c r="F71" s="308" t="s">
        <v>616</v>
      </c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</row>
    <row r="72" spans="1:30" ht="15.75" customHeight="1">
      <c r="A72" s="308"/>
      <c r="B72" s="308"/>
      <c r="C72" s="308"/>
      <c r="D72" s="308"/>
      <c r="E72" s="308"/>
      <c r="F72" s="308" t="s">
        <v>622</v>
      </c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</row>
    <row r="73" spans="1:30" ht="15.75" customHeight="1">
      <c r="A73" s="308"/>
      <c r="B73" s="308"/>
      <c r="C73" s="308"/>
      <c r="D73" s="308"/>
      <c r="E73" s="308"/>
      <c r="F73" s="308" t="s">
        <v>623</v>
      </c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</row>
    <row r="74" spans="1:30" ht="15.75" customHeight="1">
      <c r="A74" s="308"/>
      <c r="B74" s="308"/>
      <c r="C74" s="308"/>
      <c r="D74" s="308"/>
      <c r="E74" s="308"/>
      <c r="F74" s="308" t="s">
        <v>624</v>
      </c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</row>
    <row r="75" spans="1:30">
      <c r="A75" s="308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</row>
    <row r="76" spans="1:30" ht="15.75" customHeight="1">
      <c r="A76" s="308"/>
      <c r="B76" s="333" t="s">
        <v>625</v>
      </c>
      <c r="C76" s="333"/>
      <c r="D76" s="333"/>
      <c r="E76" s="309" t="s">
        <v>578</v>
      </c>
      <c r="F76" s="308" t="s">
        <v>611</v>
      </c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</row>
    <row r="77" spans="1:30" ht="15.75" customHeight="1">
      <c r="A77" s="308"/>
      <c r="B77" s="308"/>
      <c r="C77" s="308"/>
      <c r="D77" s="308"/>
      <c r="E77" s="308"/>
      <c r="F77" s="308"/>
      <c r="G77" s="308" t="s">
        <v>626</v>
      </c>
      <c r="H77" s="308"/>
      <c r="I77" s="309" t="s">
        <v>578</v>
      </c>
      <c r="J77" s="308" t="s">
        <v>627</v>
      </c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</row>
    <row r="78" spans="1:30" ht="15.75" customHeight="1">
      <c r="A78" s="308"/>
      <c r="B78" s="308"/>
      <c r="C78" s="308"/>
      <c r="D78" s="308"/>
      <c r="E78" s="308"/>
      <c r="F78" s="308"/>
      <c r="G78" s="308" t="s">
        <v>628</v>
      </c>
      <c r="H78" s="308"/>
      <c r="I78" s="309" t="s">
        <v>543</v>
      </c>
      <c r="J78" s="308" t="s">
        <v>629</v>
      </c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</row>
    <row r="79" spans="1:30" ht="15.75" customHeight="1">
      <c r="A79" s="308"/>
      <c r="B79" s="308"/>
      <c r="C79" s="308"/>
      <c r="D79" s="308"/>
      <c r="E79" s="308"/>
      <c r="F79" s="308"/>
      <c r="G79" s="308" t="s">
        <v>630</v>
      </c>
      <c r="H79" s="308"/>
      <c r="I79" s="309" t="s">
        <v>543</v>
      </c>
      <c r="J79" s="308" t="s">
        <v>631</v>
      </c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</row>
    <row r="80" spans="1:30" ht="15.75" customHeight="1">
      <c r="A80" s="308"/>
      <c r="B80" s="308"/>
      <c r="C80" s="308"/>
      <c r="D80" s="308"/>
      <c r="E80" s="308"/>
      <c r="F80" s="308"/>
      <c r="G80" s="316" t="s">
        <v>632</v>
      </c>
      <c r="H80" s="316"/>
      <c r="I80" s="317" t="s">
        <v>610</v>
      </c>
      <c r="J80" s="316" t="s">
        <v>631</v>
      </c>
      <c r="K80" s="316"/>
      <c r="L80" s="316"/>
      <c r="M80" s="316"/>
      <c r="N80" s="316"/>
      <c r="O80" s="316"/>
      <c r="P80" s="316"/>
      <c r="Q80" s="316"/>
      <c r="R80" s="316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</row>
    <row r="81" spans="1:30" ht="15.75" customHeight="1">
      <c r="A81" s="308"/>
      <c r="B81" s="308"/>
      <c r="C81" s="308"/>
      <c r="D81" s="308"/>
      <c r="E81" s="308"/>
      <c r="F81" s="308"/>
      <c r="G81" s="316" t="s">
        <v>633</v>
      </c>
      <c r="H81" s="316"/>
      <c r="I81" s="317"/>
      <c r="J81" s="316"/>
      <c r="K81" s="316"/>
      <c r="L81" s="316"/>
      <c r="M81" s="316"/>
      <c r="N81" s="316"/>
      <c r="O81" s="316"/>
      <c r="P81" s="316"/>
      <c r="Q81" s="316"/>
      <c r="R81" s="316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</row>
    <row r="82" spans="1:30" s="311" customFormat="1" ht="9">
      <c r="A82" s="310"/>
      <c r="B82" s="310"/>
      <c r="C82" s="310"/>
      <c r="D82" s="310"/>
      <c r="E82" s="310"/>
      <c r="F82" s="310"/>
      <c r="G82" s="310"/>
      <c r="H82" s="310"/>
      <c r="I82" s="312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</row>
    <row r="83" spans="1:30" ht="15.75" customHeight="1">
      <c r="A83" s="308"/>
      <c r="B83" s="308"/>
      <c r="C83" s="308"/>
      <c r="D83" s="308"/>
      <c r="E83" s="308"/>
      <c r="F83" s="308"/>
      <c r="G83" s="308" t="s">
        <v>634</v>
      </c>
      <c r="H83" s="308"/>
      <c r="I83" s="309" t="s">
        <v>543</v>
      </c>
      <c r="J83" s="308" t="s">
        <v>635</v>
      </c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</row>
    <row r="84" spans="1:30" ht="15.75" customHeight="1">
      <c r="A84" s="308"/>
      <c r="B84" s="308"/>
      <c r="C84" s="308"/>
      <c r="D84" s="308"/>
      <c r="E84" s="308"/>
      <c r="F84" s="308"/>
      <c r="G84" s="308"/>
      <c r="H84" s="308"/>
      <c r="I84" s="309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</row>
    <row r="85" spans="1:30" ht="15.75" customHeight="1">
      <c r="A85" s="308"/>
      <c r="B85" s="308"/>
      <c r="C85" s="308"/>
      <c r="D85" s="308"/>
      <c r="E85" s="308"/>
      <c r="F85" s="308" t="s">
        <v>618</v>
      </c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</row>
    <row r="86" spans="1:30" ht="15.75" customHeight="1">
      <c r="A86" s="308"/>
      <c r="B86" s="308"/>
      <c r="C86" s="308"/>
      <c r="D86" s="308"/>
      <c r="E86" s="308"/>
      <c r="F86" s="308"/>
      <c r="G86" s="308" t="s">
        <v>626</v>
      </c>
      <c r="H86" s="308"/>
      <c r="I86" s="309" t="s">
        <v>543</v>
      </c>
      <c r="J86" s="308" t="s">
        <v>627</v>
      </c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</row>
    <row r="87" spans="1:30" ht="15.75" customHeight="1">
      <c r="A87" s="308"/>
      <c r="B87" s="308"/>
      <c r="C87" s="308"/>
      <c r="D87" s="308"/>
      <c r="E87" s="308"/>
      <c r="F87" s="308"/>
      <c r="G87" s="308" t="s">
        <v>628</v>
      </c>
      <c r="H87" s="308"/>
      <c r="I87" s="309" t="s">
        <v>636</v>
      </c>
      <c r="J87" s="308" t="s">
        <v>629</v>
      </c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</row>
    <row r="88" spans="1:30" ht="15.75" customHeight="1">
      <c r="A88" s="308"/>
      <c r="B88" s="308"/>
      <c r="C88" s="308"/>
      <c r="D88" s="308"/>
      <c r="E88" s="308"/>
      <c r="F88" s="308"/>
      <c r="G88" s="308" t="s">
        <v>630</v>
      </c>
      <c r="H88" s="308"/>
      <c r="I88" s="309" t="s">
        <v>584</v>
      </c>
      <c r="J88" s="308" t="s">
        <v>631</v>
      </c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</row>
    <row r="89" spans="1:30" ht="15.75" customHeight="1">
      <c r="A89" s="308"/>
      <c r="B89" s="308"/>
      <c r="C89" s="308"/>
      <c r="D89" s="308"/>
      <c r="E89" s="308"/>
      <c r="F89" s="308"/>
      <c r="G89" s="316" t="s">
        <v>632</v>
      </c>
      <c r="H89" s="308"/>
      <c r="I89" s="309" t="s">
        <v>584</v>
      </c>
      <c r="J89" s="308" t="s">
        <v>631</v>
      </c>
      <c r="K89" s="308"/>
      <c r="L89" s="308"/>
      <c r="M89" s="308"/>
      <c r="N89" s="308"/>
      <c r="O89" s="308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  <c r="AA89" s="308"/>
      <c r="AB89" s="308"/>
      <c r="AC89" s="308"/>
      <c r="AD89" s="308"/>
    </row>
    <row r="90" spans="1:30" ht="15.75" customHeight="1">
      <c r="A90" s="308"/>
      <c r="B90" s="308"/>
      <c r="C90" s="308"/>
      <c r="D90" s="308"/>
      <c r="E90" s="308"/>
      <c r="F90" s="308"/>
      <c r="G90" s="308" t="s">
        <v>637</v>
      </c>
      <c r="H90" s="308"/>
      <c r="I90" s="309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</row>
    <row r="91" spans="1:30" s="311" customFormat="1" ht="9">
      <c r="A91" s="310"/>
      <c r="B91" s="310"/>
      <c r="C91" s="310"/>
      <c r="D91" s="310"/>
      <c r="E91" s="310"/>
      <c r="F91" s="310"/>
      <c r="G91" s="310"/>
      <c r="H91" s="310"/>
      <c r="I91" s="312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</row>
    <row r="92" spans="1:30" ht="15.75" customHeight="1">
      <c r="A92" s="308"/>
      <c r="B92" s="308"/>
      <c r="C92" s="308"/>
      <c r="D92" s="308"/>
      <c r="E92" s="308"/>
      <c r="F92" s="308"/>
      <c r="G92" s="308" t="s">
        <v>634</v>
      </c>
      <c r="H92" s="308"/>
      <c r="I92" s="309" t="s">
        <v>584</v>
      </c>
      <c r="J92" s="308" t="s">
        <v>635</v>
      </c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</row>
    <row r="93" spans="1:30">
      <c r="A93" s="308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</row>
    <row r="94" spans="1:30" ht="15.75" customHeight="1">
      <c r="A94" s="308"/>
      <c r="B94" s="333" t="s">
        <v>638</v>
      </c>
      <c r="C94" s="333"/>
      <c r="D94" s="333"/>
      <c r="E94" s="309" t="s">
        <v>610</v>
      </c>
      <c r="F94" s="308" t="s">
        <v>639</v>
      </c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</row>
    <row r="95" spans="1:30">
      <c r="A95" s="308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</row>
    <row r="96" spans="1:30" ht="15.75" customHeight="1">
      <c r="A96" s="308"/>
      <c r="B96" s="336" t="s">
        <v>640</v>
      </c>
      <c r="C96" s="336"/>
      <c r="D96" s="336"/>
      <c r="E96" s="309" t="s">
        <v>578</v>
      </c>
      <c r="F96" s="308" t="s">
        <v>641</v>
      </c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18"/>
      <c r="U96" s="318"/>
      <c r="V96" s="318"/>
      <c r="W96" s="319"/>
      <c r="X96" s="319"/>
      <c r="Y96" s="319"/>
      <c r="Z96" s="319"/>
      <c r="AA96" s="318"/>
      <c r="AB96" s="320"/>
      <c r="AC96" s="320"/>
    </row>
    <row r="97" spans="1:30">
      <c r="A97" s="308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18"/>
      <c r="V97" s="318"/>
      <c r="W97" s="319"/>
      <c r="X97" s="319"/>
      <c r="Y97" s="319"/>
      <c r="Z97" s="319"/>
      <c r="AA97" s="318"/>
      <c r="AB97" s="320"/>
      <c r="AC97" s="320"/>
      <c r="AD97" s="308"/>
    </row>
    <row r="98" spans="1:30" ht="15.75" customHeight="1">
      <c r="A98" s="308"/>
      <c r="B98" s="333" t="s">
        <v>642</v>
      </c>
      <c r="C98" s="333"/>
      <c r="D98" s="333"/>
      <c r="E98" s="309" t="s">
        <v>543</v>
      </c>
      <c r="F98" s="318" t="s">
        <v>546</v>
      </c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21" t="s">
        <v>643</v>
      </c>
      <c r="R98" s="321"/>
      <c r="S98" s="321"/>
      <c r="T98" s="321"/>
      <c r="U98" s="318"/>
      <c r="V98" s="320"/>
      <c r="W98" s="320"/>
      <c r="X98" s="320"/>
      <c r="Y98" s="321" t="s">
        <v>644</v>
      </c>
      <c r="Z98" s="321"/>
      <c r="AA98" s="321"/>
      <c r="AB98" s="321"/>
      <c r="AC98" s="322"/>
    </row>
    <row r="99" spans="1:30" ht="15.75" customHeight="1">
      <c r="A99" s="308"/>
      <c r="B99" s="308"/>
      <c r="C99" s="308"/>
      <c r="D99" s="308"/>
      <c r="E99" s="308"/>
      <c r="F99" s="334" t="s">
        <v>645</v>
      </c>
      <c r="G99" s="334"/>
      <c r="H99" s="334"/>
      <c r="I99" s="334"/>
      <c r="J99" s="334"/>
      <c r="K99" s="334"/>
      <c r="L99" s="334"/>
      <c r="M99" s="334"/>
      <c r="N99" s="316"/>
      <c r="O99" s="326" t="s">
        <v>646</v>
      </c>
      <c r="P99" s="326"/>
      <c r="Q99" s="326"/>
      <c r="R99" s="326"/>
      <c r="S99" s="326"/>
      <c r="T99" s="326"/>
      <c r="U99" s="326"/>
      <c r="V99" s="326"/>
      <c r="W99" s="326"/>
      <c r="X99" s="323"/>
      <c r="Y99" s="324" t="s">
        <v>647</v>
      </c>
      <c r="Z99" s="321"/>
      <c r="AA99" s="321"/>
      <c r="AB99" s="318"/>
      <c r="AC99" s="318"/>
    </row>
    <row r="100" spans="1:30" ht="15.75" customHeight="1">
      <c r="A100" s="308"/>
      <c r="B100" s="308"/>
      <c r="C100" s="308"/>
      <c r="D100" s="308"/>
      <c r="E100" s="308"/>
      <c r="F100" s="335" t="s">
        <v>648</v>
      </c>
      <c r="G100" s="335"/>
      <c r="H100" s="335"/>
      <c r="I100" s="335"/>
      <c r="J100" s="335"/>
      <c r="K100" s="335"/>
      <c r="L100" s="335"/>
      <c r="M100" s="335"/>
      <c r="N100" s="335"/>
      <c r="O100" s="327" t="s">
        <v>649</v>
      </c>
      <c r="P100" s="327"/>
      <c r="Q100" s="327"/>
      <c r="R100" s="327"/>
      <c r="S100" s="327"/>
      <c r="T100" s="327"/>
      <c r="U100" s="327"/>
      <c r="V100" s="327"/>
      <c r="W100" s="327"/>
      <c r="X100" s="325"/>
      <c r="Y100" s="324" t="s">
        <v>650</v>
      </c>
      <c r="Z100" s="321"/>
      <c r="AA100" s="321"/>
      <c r="AB100" s="318"/>
      <c r="AC100" s="318"/>
    </row>
    <row r="101" spans="1:30">
      <c r="A101" s="308"/>
      <c r="B101" s="308"/>
      <c r="C101" s="308"/>
      <c r="D101" s="308"/>
      <c r="E101" s="308"/>
      <c r="F101" s="318" t="s">
        <v>549</v>
      </c>
      <c r="G101" s="318"/>
      <c r="H101" s="318"/>
      <c r="I101" s="318"/>
      <c r="J101" s="318"/>
      <c r="K101" s="318"/>
      <c r="L101" s="318"/>
      <c r="M101" s="318"/>
      <c r="N101" s="318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1"/>
      <c r="Z101" s="321"/>
      <c r="AA101" s="321"/>
      <c r="AB101" s="318"/>
      <c r="AC101" s="318"/>
    </row>
    <row r="102" spans="1:30">
      <c r="A102" s="308"/>
      <c r="B102" s="308"/>
      <c r="C102" s="308"/>
      <c r="D102" s="308"/>
      <c r="E102" s="308"/>
      <c r="F102" s="334" t="s">
        <v>651</v>
      </c>
      <c r="G102" s="334"/>
      <c r="H102" s="334"/>
      <c r="I102" s="334"/>
      <c r="J102" s="334"/>
      <c r="K102" s="334"/>
      <c r="L102" s="318"/>
      <c r="M102" s="327" t="s">
        <v>652</v>
      </c>
      <c r="N102" s="327"/>
      <c r="O102" s="327"/>
      <c r="P102" s="327"/>
      <c r="Q102" s="327"/>
      <c r="R102" s="327"/>
      <c r="S102" s="327"/>
      <c r="T102" s="327"/>
      <c r="U102" s="327"/>
      <c r="V102" s="327"/>
      <c r="W102" s="327"/>
      <c r="X102" s="325"/>
      <c r="Y102" s="324" t="s">
        <v>653</v>
      </c>
      <c r="Z102" s="321"/>
      <c r="AA102" s="321"/>
      <c r="AB102" s="318"/>
      <c r="AC102" s="318"/>
    </row>
    <row r="103" spans="1:30">
      <c r="A103" s="308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  <c r="AA103" s="308"/>
      <c r="AB103" s="308"/>
      <c r="AC103" s="308"/>
      <c r="AD103" s="308"/>
    </row>
    <row r="104" spans="1:30">
      <c r="A104" s="308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308"/>
      <c r="AD104" s="308"/>
    </row>
  </sheetData>
  <mergeCells count="60">
    <mergeCell ref="R12:S12"/>
    <mergeCell ref="B4:D4"/>
    <mergeCell ref="B6:D6"/>
    <mergeCell ref="B11:D11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T12:U12"/>
    <mergeCell ref="V12:W12"/>
    <mergeCell ref="X12:Y12"/>
    <mergeCell ref="Z12:AA12"/>
    <mergeCell ref="AB12:AC12"/>
    <mergeCell ref="X13:Y13"/>
    <mergeCell ref="Z13:AA13"/>
    <mergeCell ref="AB13:AC13"/>
    <mergeCell ref="B14:C14"/>
    <mergeCell ref="D14:E14"/>
    <mergeCell ref="F14:G14"/>
    <mergeCell ref="H14:I14"/>
    <mergeCell ref="J14:K14"/>
    <mergeCell ref="L14:M14"/>
    <mergeCell ref="N14:O14"/>
    <mergeCell ref="L13:M13"/>
    <mergeCell ref="N13:O13"/>
    <mergeCell ref="P13:Q13"/>
    <mergeCell ref="R13:S13"/>
    <mergeCell ref="T13:U13"/>
    <mergeCell ref="V13:W13"/>
    <mergeCell ref="B34:D34"/>
    <mergeCell ref="P14:Q14"/>
    <mergeCell ref="R14:S14"/>
    <mergeCell ref="T14:U14"/>
    <mergeCell ref="V14:W14"/>
    <mergeCell ref="AB14:AC14"/>
    <mergeCell ref="B23:D23"/>
    <mergeCell ref="B28:D28"/>
    <mergeCell ref="B30:D30"/>
    <mergeCell ref="B32:D32"/>
    <mergeCell ref="X14:Y14"/>
    <mergeCell ref="Z14:AA14"/>
    <mergeCell ref="B98:D98"/>
    <mergeCell ref="F99:M99"/>
    <mergeCell ref="F100:N100"/>
    <mergeCell ref="F102:K102"/>
    <mergeCell ref="B37:D37"/>
    <mergeCell ref="B39:D39"/>
    <mergeCell ref="B60:D60"/>
    <mergeCell ref="B76:D76"/>
    <mergeCell ref="B94:D94"/>
    <mergeCell ref="B96:D96"/>
  </mergeCells>
  <phoneticPr fontId="3"/>
  <printOptions horizontalCentered="1"/>
  <pageMargins left="0.19685039370078741" right="0.19685039370078741" top="0.59055118110236227" bottom="0.39370078740157483" header="0.59055118110236227" footer="0.19685039370078741"/>
  <pageSetup paperSize="9" scale="99" orientation="portrait" horizontalDpi="4294967292" r:id="rId1"/>
  <rowBreaks count="1" manualBreakCount="1">
    <brk id="58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showGridLines="0" view="pageBreakPreview" zoomScaleNormal="100" zoomScaleSheetLayoutView="100" workbookViewId="0">
      <selection activeCell="G13" sqref="G13"/>
    </sheetView>
  </sheetViews>
  <sheetFormatPr defaultColWidth="9.140625" defaultRowHeight="12"/>
  <cols>
    <col min="1" max="1" width="3.7109375" style="224" customWidth="1"/>
    <col min="2" max="3" width="9.140625" style="224"/>
    <col min="4" max="4" width="14.28515625" style="224" bestFit="1" customWidth="1"/>
    <col min="5" max="10" width="9.140625" style="224"/>
    <col min="11" max="11" width="9.140625" style="224" customWidth="1"/>
    <col min="12" max="12" width="3.28515625" style="224" customWidth="1"/>
    <col min="13" max="13" width="3.42578125" style="224" customWidth="1"/>
    <col min="14" max="16384" width="9.140625" style="224"/>
  </cols>
  <sheetData>
    <row r="1" spans="1:19" s="258" customFormat="1" ht="18.75">
      <c r="A1" s="226"/>
      <c r="B1" s="227" t="s">
        <v>317</v>
      </c>
      <c r="C1" s="228"/>
      <c r="D1" s="228"/>
      <c r="E1" s="228"/>
      <c r="F1" s="228"/>
      <c r="G1" s="228"/>
      <c r="H1" s="228"/>
      <c r="I1" s="228"/>
      <c r="J1" s="228"/>
      <c r="K1" s="228"/>
      <c r="L1" s="226"/>
      <c r="M1" s="257"/>
    </row>
    <row r="2" spans="1:19">
      <c r="A2" s="225"/>
      <c r="B2" s="229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</row>
    <row r="3" spans="1:19" s="223" customFormat="1">
      <c r="A3" s="226"/>
      <c r="B3" s="357" t="s">
        <v>211</v>
      </c>
      <c r="C3" s="357"/>
      <c r="D3" s="291" t="s">
        <v>506</v>
      </c>
      <c r="E3" s="292" t="s">
        <v>507</v>
      </c>
      <c r="F3" s="292"/>
      <c r="G3" s="292"/>
      <c r="H3" s="292"/>
      <c r="I3" s="292"/>
      <c r="J3" s="233"/>
      <c r="K3" s="233"/>
      <c r="L3" s="233"/>
      <c r="M3" s="225"/>
    </row>
    <row r="4" spans="1:19">
      <c r="A4" s="226"/>
      <c r="B4" s="357"/>
      <c r="C4" s="357"/>
      <c r="D4" s="293" t="s">
        <v>469</v>
      </c>
      <c r="E4" s="292" t="s">
        <v>508</v>
      </c>
      <c r="F4" s="292"/>
      <c r="G4" s="292"/>
      <c r="H4" s="292"/>
      <c r="I4" s="292"/>
      <c r="J4" s="233"/>
      <c r="K4" s="233"/>
      <c r="L4" s="233"/>
      <c r="M4" s="226"/>
      <c r="N4" s="353"/>
      <c r="O4" s="353"/>
      <c r="P4" s="226"/>
      <c r="Q4" s="226"/>
      <c r="R4" s="226"/>
    </row>
    <row r="5" spans="1:19">
      <c r="A5" s="225"/>
      <c r="B5" s="351"/>
      <c r="C5" s="351"/>
      <c r="D5" s="294"/>
      <c r="E5" s="295"/>
      <c r="F5" s="296"/>
      <c r="G5" s="296"/>
      <c r="H5" s="296"/>
      <c r="I5" s="296"/>
      <c r="J5" s="235"/>
      <c r="K5" s="235"/>
      <c r="L5" s="235"/>
      <c r="M5" s="226"/>
      <c r="N5" s="353"/>
      <c r="O5" s="353"/>
      <c r="P5" s="226"/>
      <c r="Q5" s="226"/>
      <c r="R5" s="226"/>
    </row>
    <row r="6" spans="1:19" s="223" customFormat="1">
      <c r="A6" s="226"/>
      <c r="B6" s="357" t="s">
        <v>190</v>
      </c>
      <c r="C6" s="357"/>
      <c r="D6" s="291" t="s">
        <v>511</v>
      </c>
      <c r="E6" s="292" t="s">
        <v>512</v>
      </c>
      <c r="F6" s="292"/>
      <c r="G6" s="292"/>
      <c r="H6" s="292"/>
      <c r="I6" s="292"/>
      <c r="J6" s="233"/>
      <c r="K6" s="233"/>
      <c r="L6" s="233"/>
      <c r="M6" s="225"/>
    </row>
    <row r="7" spans="1:19">
      <c r="A7" s="226"/>
      <c r="B7" s="357"/>
      <c r="C7" s="357"/>
      <c r="D7" s="291" t="s">
        <v>509</v>
      </c>
      <c r="E7" s="292" t="s">
        <v>510</v>
      </c>
      <c r="F7" s="292"/>
      <c r="G7" s="292"/>
      <c r="H7" s="292"/>
      <c r="I7" s="292"/>
      <c r="J7" s="233"/>
      <c r="K7" s="233"/>
      <c r="L7" s="236"/>
      <c r="M7" s="226"/>
      <c r="N7" s="353"/>
      <c r="O7" s="353"/>
      <c r="P7" s="226"/>
      <c r="Q7" s="226"/>
      <c r="R7" s="226"/>
      <c r="S7" s="226"/>
    </row>
    <row r="8" spans="1:19">
      <c r="A8" s="225"/>
      <c r="B8" s="351"/>
      <c r="C8" s="351"/>
      <c r="D8" s="297"/>
      <c r="E8" s="296"/>
      <c r="F8" s="296"/>
      <c r="G8" s="296"/>
      <c r="H8" s="296"/>
      <c r="I8" s="296"/>
      <c r="J8" s="235"/>
      <c r="K8" s="235"/>
      <c r="L8" s="235"/>
      <c r="M8" s="226"/>
      <c r="N8" s="353"/>
      <c r="O8" s="353"/>
      <c r="P8" s="226"/>
      <c r="Q8" s="226"/>
      <c r="R8" s="226"/>
      <c r="S8" s="226"/>
    </row>
    <row r="9" spans="1:19" s="223" customFormat="1">
      <c r="A9" s="226"/>
      <c r="B9" s="352" t="s">
        <v>209</v>
      </c>
      <c r="C9" s="352"/>
      <c r="D9" s="288" t="s">
        <v>527</v>
      </c>
      <c r="E9" s="233" t="s">
        <v>513</v>
      </c>
      <c r="F9" s="298"/>
      <c r="G9" s="298"/>
      <c r="H9" s="233"/>
      <c r="I9" s="233"/>
      <c r="J9" s="233"/>
      <c r="K9" s="233"/>
      <c r="L9" s="233"/>
      <c r="M9" s="225"/>
    </row>
    <row r="10" spans="1:19">
      <c r="A10" s="226"/>
      <c r="B10" s="352"/>
      <c r="C10" s="352"/>
      <c r="D10" s="236" t="s">
        <v>470</v>
      </c>
      <c r="E10" s="292" t="s">
        <v>514</v>
      </c>
      <c r="F10" s="292"/>
      <c r="G10" s="292"/>
      <c r="H10" s="292"/>
      <c r="I10" s="292"/>
      <c r="J10" s="233"/>
      <c r="K10" s="233"/>
      <c r="L10" s="233"/>
      <c r="M10" s="226"/>
      <c r="N10" s="353"/>
      <c r="O10" s="353"/>
      <c r="P10" s="226"/>
      <c r="Q10" s="226"/>
      <c r="R10" s="226"/>
    </row>
    <row r="11" spans="1:19">
      <c r="A11" s="267"/>
      <c r="B11" s="267"/>
      <c r="C11" s="267"/>
      <c r="D11" s="236"/>
      <c r="E11" s="233"/>
      <c r="F11" s="233"/>
      <c r="G11" s="233"/>
      <c r="H11" s="233"/>
      <c r="I11" s="233"/>
      <c r="J11" s="233"/>
      <c r="K11" s="233"/>
      <c r="L11" s="233"/>
      <c r="M11" s="226"/>
      <c r="N11" s="353"/>
      <c r="O11" s="353"/>
      <c r="P11" s="226"/>
      <c r="Q11" s="226"/>
      <c r="R11" s="226"/>
    </row>
    <row r="12" spans="1:19" s="223" customFormat="1">
      <c r="A12" s="267"/>
      <c r="B12" s="283"/>
      <c r="C12" s="283"/>
      <c r="D12" s="236" t="s">
        <v>523</v>
      </c>
      <c r="E12" s="356" t="s">
        <v>474</v>
      </c>
      <c r="F12" s="356"/>
      <c r="G12" s="356"/>
      <c r="H12" s="356"/>
      <c r="I12" s="299"/>
      <c r="J12" s="354" t="s">
        <v>516</v>
      </c>
      <c r="K12" s="354"/>
      <c r="L12" s="354"/>
      <c r="M12" s="267"/>
    </row>
    <row r="13" spans="1:19" s="223" customFormat="1">
      <c r="A13" s="283"/>
      <c r="B13" s="283"/>
      <c r="C13" s="283"/>
      <c r="D13" s="288" t="s">
        <v>471</v>
      </c>
      <c r="E13" s="292" t="s">
        <v>517</v>
      </c>
      <c r="F13" s="292"/>
      <c r="G13" s="292"/>
      <c r="H13" s="292"/>
      <c r="I13" s="292"/>
      <c r="J13" s="354"/>
      <c r="K13" s="354"/>
      <c r="L13" s="354"/>
      <c r="M13" s="267"/>
    </row>
    <row r="14" spans="1:19" s="223" customFormat="1">
      <c r="A14" s="226"/>
      <c r="B14" s="281" t="s">
        <v>210</v>
      </c>
      <c r="C14" s="281"/>
      <c r="D14" s="236" t="s">
        <v>524</v>
      </c>
      <c r="E14" s="356" t="s">
        <v>474</v>
      </c>
      <c r="F14" s="356"/>
      <c r="G14" s="356"/>
      <c r="H14" s="356"/>
      <c r="I14" s="298"/>
      <c r="J14" s="355" t="s">
        <v>518</v>
      </c>
      <c r="K14" s="355"/>
      <c r="L14" s="355"/>
      <c r="M14" s="283"/>
    </row>
    <row r="15" spans="1:19">
      <c r="A15" s="226"/>
      <c r="B15" s="281"/>
      <c r="C15" s="281"/>
      <c r="D15" s="288" t="s">
        <v>515</v>
      </c>
      <c r="E15" s="292" t="s">
        <v>519</v>
      </c>
      <c r="F15" s="292"/>
      <c r="G15" s="292"/>
      <c r="H15" s="292"/>
      <c r="I15" s="292"/>
      <c r="J15" s="355"/>
      <c r="K15" s="355"/>
      <c r="L15" s="355"/>
      <c r="M15" s="226"/>
    </row>
    <row r="16" spans="1:19">
      <c r="A16" s="266"/>
      <c r="B16" s="281"/>
      <c r="C16" s="281"/>
      <c r="D16" s="236" t="s">
        <v>522</v>
      </c>
      <c r="E16" s="356" t="s">
        <v>474</v>
      </c>
      <c r="F16" s="356"/>
      <c r="G16" s="356"/>
      <c r="H16" s="356"/>
      <c r="I16" s="292"/>
      <c r="J16" s="354" t="s">
        <v>520</v>
      </c>
      <c r="K16" s="354"/>
      <c r="L16" s="354"/>
      <c r="M16" s="226"/>
    </row>
    <row r="17" spans="1:14">
      <c r="A17" s="226"/>
      <c r="B17" s="281"/>
      <c r="C17" s="281"/>
      <c r="D17" s="288" t="s">
        <v>473</v>
      </c>
      <c r="E17" s="292" t="s">
        <v>521</v>
      </c>
      <c r="F17" s="292"/>
      <c r="G17" s="292"/>
      <c r="H17" s="292"/>
      <c r="I17" s="292"/>
      <c r="J17" s="354"/>
      <c r="K17" s="354"/>
      <c r="L17" s="354"/>
      <c r="M17" s="266"/>
    </row>
    <row r="18" spans="1:14">
      <c r="A18" s="225"/>
      <c r="B18" s="351"/>
      <c r="C18" s="351"/>
      <c r="D18" s="236"/>
      <c r="E18" s="233"/>
      <c r="F18" s="233"/>
      <c r="G18" s="233"/>
      <c r="H18" s="233"/>
      <c r="I18" s="233"/>
      <c r="J18" s="233"/>
      <c r="K18" s="233"/>
      <c r="L18" s="233"/>
      <c r="M18" s="226"/>
      <c r="N18" s="226"/>
    </row>
    <row r="19" spans="1:14" s="223" customFormat="1">
      <c r="A19" s="226"/>
      <c r="B19" s="352" t="s">
        <v>208</v>
      </c>
      <c r="C19" s="352"/>
      <c r="D19" s="236" t="s">
        <v>526</v>
      </c>
      <c r="E19" s="233" t="s">
        <v>474</v>
      </c>
      <c r="F19" s="233"/>
      <c r="G19" s="233"/>
      <c r="H19" s="233"/>
      <c r="I19" s="233"/>
      <c r="J19" s="233"/>
      <c r="K19" s="233"/>
      <c r="L19" s="233"/>
      <c r="M19" s="225"/>
    </row>
    <row r="20" spans="1:14">
      <c r="A20" s="226"/>
      <c r="B20" s="352"/>
      <c r="C20" s="352"/>
      <c r="D20" s="288" t="s">
        <v>472</v>
      </c>
      <c r="E20" s="292" t="s">
        <v>525</v>
      </c>
      <c r="F20" s="292"/>
      <c r="G20" s="292"/>
      <c r="H20" s="292"/>
      <c r="I20" s="292"/>
      <c r="J20" s="233"/>
      <c r="K20" s="233"/>
      <c r="L20" s="233"/>
      <c r="M20" s="226"/>
    </row>
    <row r="21" spans="1:14">
      <c r="A21" s="225"/>
      <c r="B21" s="225"/>
      <c r="C21" s="225"/>
      <c r="D21" s="238"/>
      <c r="E21" s="223"/>
      <c r="F21" s="225"/>
      <c r="G21" s="225"/>
      <c r="H21" s="225"/>
      <c r="I21" s="225"/>
      <c r="J21" s="225"/>
      <c r="K21" s="225"/>
      <c r="L21" s="225"/>
      <c r="M21" s="226"/>
    </row>
    <row r="22" spans="1:14" s="223" customFormat="1">
      <c r="A22" s="226"/>
      <c r="B22" s="226" t="s">
        <v>4</v>
      </c>
      <c r="C22" s="232"/>
      <c r="D22" s="230"/>
      <c r="E22" s="226"/>
      <c r="F22" s="226"/>
      <c r="G22" s="226"/>
      <c r="H22" s="226"/>
      <c r="I22" s="226"/>
      <c r="J22" s="226"/>
      <c r="K22" s="226"/>
      <c r="L22" s="226"/>
      <c r="M22" s="225"/>
    </row>
    <row r="23" spans="1:14">
      <c r="A23" s="226"/>
      <c r="B23" s="230"/>
      <c r="C23" s="230" t="s">
        <v>5</v>
      </c>
      <c r="D23" s="236" t="s">
        <v>6</v>
      </c>
      <c r="E23" s="233" t="s">
        <v>7</v>
      </c>
      <c r="F23" s="233"/>
      <c r="G23" s="233"/>
      <c r="H23" s="233"/>
      <c r="I23" s="226"/>
      <c r="J23" s="226"/>
      <c r="K23" s="226"/>
      <c r="L23" s="226"/>
      <c r="M23" s="226"/>
    </row>
    <row r="24" spans="1:14">
      <c r="A24" s="226"/>
      <c r="B24" s="230"/>
      <c r="C24" s="226"/>
      <c r="D24" s="236" t="s">
        <v>307</v>
      </c>
      <c r="E24" s="233" t="s">
        <v>8</v>
      </c>
      <c r="F24" s="233"/>
      <c r="G24" s="233"/>
      <c r="H24" s="233"/>
      <c r="I24" s="226"/>
      <c r="J24" s="226"/>
      <c r="K24" s="226"/>
      <c r="L24" s="226"/>
      <c r="M24" s="226"/>
    </row>
    <row r="25" spans="1:14">
      <c r="A25" s="226"/>
      <c r="B25" s="230"/>
      <c r="C25" s="230"/>
      <c r="D25" s="236" t="s">
        <v>308</v>
      </c>
      <c r="E25" s="233" t="s">
        <v>9</v>
      </c>
      <c r="F25" s="233"/>
      <c r="G25" s="233"/>
      <c r="H25" s="233"/>
      <c r="I25" s="226"/>
      <c r="J25" s="226"/>
      <c r="K25" s="226"/>
      <c r="L25" s="226"/>
      <c r="M25" s="226"/>
    </row>
    <row r="26" spans="1:14">
      <c r="A26" s="226"/>
      <c r="B26" s="230"/>
      <c r="C26" s="230"/>
      <c r="D26" s="289" t="s">
        <v>504</v>
      </c>
      <c r="E26" s="233" t="s">
        <v>502</v>
      </c>
      <c r="F26" s="233"/>
      <c r="G26" s="233"/>
      <c r="H26" s="233"/>
      <c r="I26" s="226"/>
      <c r="J26" s="226"/>
      <c r="K26" s="226"/>
      <c r="L26" s="226"/>
      <c r="M26" s="226"/>
    </row>
    <row r="27" spans="1:14">
      <c r="A27" s="226"/>
      <c r="B27" s="226"/>
      <c r="C27" s="226"/>
      <c r="D27" s="290" t="s">
        <v>505</v>
      </c>
      <c r="E27" s="233" t="s">
        <v>503</v>
      </c>
      <c r="F27" s="233"/>
      <c r="G27" s="233"/>
      <c r="H27" s="233"/>
      <c r="I27" s="226"/>
      <c r="J27" s="226"/>
      <c r="K27" s="226"/>
      <c r="L27" s="226"/>
      <c r="M27" s="226"/>
    </row>
    <row r="28" spans="1:14">
      <c r="A28" s="225"/>
      <c r="B28" s="234"/>
      <c r="C28" s="234"/>
      <c r="D28" s="239"/>
      <c r="E28" s="235"/>
      <c r="F28" s="235"/>
      <c r="G28" s="235"/>
      <c r="H28" s="235"/>
      <c r="I28" s="225"/>
      <c r="J28" s="225"/>
      <c r="K28" s="225"/>
      <c r="L28" s="225"/>
      <c r="M28" s="226"/>
    </row>
    <row r="29" spans="1:14" s="223" customFormat="1">
      <c r="A29" s="226"/>
      <c r="B29" s="234"/>
      <c r="C29" s="242" t="s">
        <v>309</v>
      </c>
      <c r="D29" s="243" t="s">
        <v>1</v>
      </c>
      <c r="E29" s="243" t="s">
        <v>2</v>
      </c>
      <c r="F29" s="224"/>
      <c r="G29" s="243"/>
      <c r="H29" s="243"/>
      <c r="I29" s="243"/>
      <c r="J29" s="244"/>
      <c r="K29" s="244"/>
      <c r="L29" s="226"/>
      <c r="M29" s="225"/>
    </row>
    <row r="30" spans="1:14">
      <c r="A30" s="226"/>
      <c r="B30" s="234"/>
      <c r="C30" s="241"/>
      <c r="D30" s="245" t="s">
        <v>39</v>
      </c>
      <c r="E30" s="243" t="s">
        <v>40</v>
      </c>
      <c r="G30" s="243"/>
      <c r="H30" s="243"/>
      <c r="I30" s="243"/>
      <c r="J30" s="244"/>
      <c r="K30" s="244"/>
      <c r="L30" s="226"/>
      <c r="M30" s="226"/>
    </row>
    <row r="31" spans="1:14">
      <c r="A31" s="231"/>
      <c r="B31" s="234"/>
      <c r="C31" s="241"/>
      <c r="D31" s="243" t="s">
        <v>42</v>
      </c>
      <c r="E31" s="243" t="s">
        <v>191</v>
      </c>
      <c r="G31" s="243"/>
      <c r="H31" s="243"/>
      <c r="I31" s="243"/>
      <c r="J31" s="244"/>
      <c r="K31" s="244"/>
      <c r="L31" s="231"/>
      <c r="M31" s="226"/>
    </row>
    <row r="32" spans="1:14">
      <c r="A32" s="226"/>
      <c r="B32" s="234"/>
      <c r="C32" s="241"/>
      <c r="D32" s="243" t="s">
        <v>41</v>
      </c>
      <c r="E32" s="245" t="s">
        <v>539</v>
      </c>
      <c r="G32" s="245"/>
      <c r="H32" s="243"/>
      <c r="I32" s="243"/>
      <c r="J32" s="244"/>
      <c r="K32" s="244"/>
      <c r="L32" s="226"/>
      <c r="M32" s="231"/>
    </row>
    <row r="33" spans="1:19">
      <c r="A33" s="225"/>
      <c r="B33" s="225"/>
      <c r="C33" s="225"/>
      <c r="D33" s="239"/>
      <c r="E33" s="235"/>
      <c r="F33" s="235"/>
      <c r="G33" s="235"/>
      <c r="H33" s="235"/>
      <c r="I33" s="225"/>
      <c r="J33" s="225"/>
      <c r="K33" s="225"/>
      <c r="L33" s="225"/>
      <c r="M33" s="226"/>
    </row>
    <row r="34" spans="1:19" s="223" customFormat="1">
      <c r="A34" s="226"/>
      <c r="B34" s="226"/>
      <c r="C34" s="230" t="s">
        <v>43</v>
      </c>
      <c r="D34" s="236" t="s">
        <v>45</v>
      </c>
      <c r="E34" s="233" t="s">
        <v>46</v>
      </c>
      <c r="F34" s="233"/>
      <c r="G34" s="233"/>
      <c r="H34" s="233"/>
      <c r="I34" s="226"/>
      <c r="J34" s="226"/>
      <c r="K34" s="226"/>
      <c r="L34" s="226"/>
      <c r="M34" s="225"/>
      <c r="Q34" s="225"/>
      <c r="R34" s="225"/>
      <c r="S34" s="225"/>
    </row>
    <row r="35" spans="1:19" s="223" customFormat="1">
      <c r="A35" s="226"/>
      <c r="B35" s="226"/>
      <c r="C35" s="226"/>
      <c r="D35" s="236" t="s">
        <v>200</v>
      </c>
      <c r="E35" s="233" t="s">
        <v>44</v>
      </c>
      <c r="F35" s="233"/>
      <c r="G35" s="233"/>
      <c r="H35" s="233"/>
      <c r="I35" s="226"/>
      <c r="J35" s="226"/>
      <c r="K35" s="226"/>
      <c r="L35" s="226"/>
      <c r="M35" s="225"/>
    </row>
    <row r="36" spans="1:19">
      <c r="A36" s="226"/>
      <c r="B36" s="226"/>
      <c r="C36" s="226"/>
      <c r="D36" s="236" t="s">
        <v>199</v>
      </c>
      <c r="E36" s="233" t="s">
        <v>192</v>
      </c>
      <c r="F36" s="233"/>
      <c r="G36" s="233"/>
      <c r="H36" s="233"/>
      <c r="I36" s="226"/>
      <c r="J36" s="226"/>
      <c r="K36" s="226"/>
      <c r="L36" s="226"/>
      <c r="M36" s="226"/>
    </row>
    <row r="37" spans="1:19">
      <c r="A37" s="226"/>
      <c r="B37" s="226"/>
      <c r="C37" s="226"/>
      <c r="D37" s="236" t="s">
        <v>297</v>
      </c>
      <c r="E37" s="233" t="s">
        <v>298</v>
      </c>
      <c r="F37" s="233"/>
      <c r="G37" s="233"/>
      <c r="H37" s="233"/>
      <c r="I37" s="226"/>
      <c r="J37" s="226"/>
      <c r="K37" s="226"/>
      <c r="L37" s="226"/>
      <c r="M37" s="226"/>
    </row>
    <row r="38" spans="1:19">
      <c r="A38" s="225"/>
      <c r="B38" s="225"/>
      <c r="C38" s="225"/>
      <c r="D38" s="239"/>
      <c r="E38" s="235"/>
      <c r="F38" s="235"/>
      <c r="G38" s="235"/>
      <c r="H38" s="235"/>
      <c r="I38" s="225"/>
      <c r="J38" s="225"/>
      <c r="K38" s="225"/>
      <c r="L38" s="225"/>
      <c r="M38" s="226"/>
    </row>
    <row r="39" spans="1:19">
      <c r="A39" s="226"/>
      <c r="B39" s="226"/>
      <c r="C39" s="236" t="s">
        <v>23</v>
      </c>
      <c r="D39" s="236" t="s">
        <v>24</v>
      </c>
      <c r="E39" s="233" t="s">
        <v>25</v>
      </c>
      <c r="F39" s="233"/>
      <c r="G39" s="233"/>
      <c r="H39" s="233"/>
      <c r="I39" s="226"/>
      <c r="J39" s="226"/>
      <c r="K39" s="226"/>
      <c r="L39" s="226"/>
      <c r="M39" s="226"/>
    </row>
    <row r="40" spans="1:19" s="223" customFormat="1">
      <c r="A40" s="226"/>
      <c r="B40" s="226"/>
      <c r="C40" s="233"/>
      <c r="D40" s="236" t="s">
        <v>26</v>
      </c>
      <c r="E40" s="233" t="s">
        <v>27</v>
      </c>
      <c r="F40" s="233"/>
      <c r="G40" s="233"/>
      <c r="H40" s="233"/>
      <c r="I40" s="226"/>
      <c r="J40" s="226"/>
      <c r="K40" s="226"/>
      <c r="L40" s="226"/>
      <c r="M40" s="225"/>
    </row>
    <row r="41" spans="1:19">
      <c r="A41" s="226"/>
      <c r="B41" s="226"/>
      <c r="C41" s="233"/>
      <c r="D41" s="236" t="s">
        <v>305</v>
      </c>
      <c r="E41" s="233" t="s">
        <v>193</v>
      </c>
      <c r="F41" s="233"/>
      <c r="G41" s="233"/>
      <c r="H41" s="233"/>
      <c r="I41" s="226"/>
      <c r="J41" s="226"/>
      <c r="K41" s="226"/>
      <c r="L41" s="226"/>
      <c r="M41" s="226"/>
    </row>
    <row r="42" spans="1:19">
      <c r="A42" s="226"/>
      <c r="B42" s="226"/>
      <c r="C42" s="233"/>
      <c r="D42" s="236" t="s">
        <v>306</v>
      </c>
      <c r="E42" s="233" t="s">
        <v>194</v>
      </c>
      <c r="F42" s="233"/>
      <c r="G42" s="233"/>
      <c r="H42" s="233"/>
      <c r="I42" s="226"/>
      <c r="J42" s="226"/>
      <c r="K42" s="226"/>
      <c r="L42" s="226"/>
      <c r="M42" s="226"/>
    </row>
    <row r="43" spans="1:19">
      <c r="A43" s="225"/>
      <c r="B43" s="225"/>
      <c r="C43" s="225"/>
      <c r="D43" s="239"/>
      <c r="E43" s="235"/>
      <c r="F43" s="235"/>
      <c r="G43" s="235"/>
      <c r="H43" s="235"/>
      <c r="I43" s="225"/>
      <c r="J43" s="225"/>
      <c r="K43" s="225"/>
      <c r="L43" s="225"/>
      <c r="M43" s="226"/>
    </row>
    <row r="44" spans="1:19">
      <c r="A44" s="226"/>
      <c r="B44" s="233"/>
      <c r="C44" s="236" t="s">
        <v>28</v>
      </c>
      <c r="D44" s="236" t="s">
        <v>29</v>
      </c>
      <c r="E44" s="233" t="s">
        <v>30</v>
      </c>
      <c r="F44" s="233"/>
      <c r="G44" s="233"/>
      <c r="H44" s="233"/>
      <c r="I44" s="226"/>
      <c r="J44" s="226"/>
      <c r="K44" s="226"/>
      <c r="L44" s="226"/>
      <c r="M44" s="226"/>
    </row>
    <row r="45" spans="1:19" s="223" customFormat="1">
      <c r="A45" s="226"/>
      <c r="B45" s="233"/>
      <c r="C45" s="233"/>
      <c r="D45" s="236" t="s">
        <v>31</v>
      </c>
      <c r="E45" s="233" t="s">
        <v>32</v>
      </c>
      <c r="F45" s="233"/>
      <c r="G45" s="233"/>
      <c r="H45" s="233"/>
      <c r="I45" s="226"/>
      <c r="J45" s="226"/>
      <c r="K45" s="226"/>
      <c r="L45" s="226"/>
      <c r="M45" s="225"/>
    </row>
    <row r="46" spans="1:19">
      <c r="A46" s="226"/>
      <c r="B46" s="233"/>
      <c r="C46" s="233"/>
      <c r="D46" s="236" t="s">
        <v>33</v>
      </c>
      <c r="E46" s="233" t="s">
        <v>34</v>
      </c>
      <c r="F46" s="233"/>
      <c r="G46" s="233"/>
      <c r="H46" s="233"/>
      <c r="I46" s="226"/>
      <c r="J46" s="226"/>
      <c r="K46" s="226"/>
      <c r="L46" s="226"/>
      <c r="M46" s="226"/>
    </row>
    <row r="47" spans="1:19">
      <c r="A47" s="225"/>
      <c r="B47" s="235"/>
      <c r="C47" s="225"/>
      <c r="D47" s="239"/>
      <c r="E47" s="235"/>
      <c r="F47" s="235"/>
      <c r="G47" s="235"/>
      <c r="H47" s="235"/>
      <c r="I47" s="225"/>
      <c r="J47" s="225"/>
      <c r="K47" s="225"/>
      <c r="L47" s="225"/>
      <c r="M47" s="226"/>
    </row>
    <row r="48" spans="1:19">
      <c r="A48" s="226"/>
      <c r="B48" s="226"/>
      <c r="C48" s="230" t="s">
        <v>15</v>
      </c>
      <c r="D48" s="236" t="s">
        <v>16</v>
      </c>
      <c r="E48" s="233" t="s">
        <v>17</v>
      </c>
      <c r="F48" s="233"/>
      <c r="G48" s="233"/>
      <c r="H48" s="233"/>
      <c r="I48" s="226"/>
      <c r="J48" s="226"/>
      <c r="K48" s="226"/>
      <c r="L48" s="226"/>
      <c r="M48" s="226"/>
    </row>
    <row r="49" spans="1:13" s="223" customFormat="1">
      <c r="A49" s="226"/>
      <c r="B49" s="226"/>
      <c r="C49" s="226"/>
      <c r="D49" s="236" t="s">
        <v>18</v>
      </c>
      <c r="E49" s="233" t="s">
        <v>19</v>
      </c>
      <c r="F49" s="233"/>
      <c r="G49" s="233"/>
      <c r="H49" s="233"/>
      <c r="I49" s="226"/>
      <c r="J49" s="226"/>
      <c r="K49" s="226"/>
      <c r="L49" s="226"/>
      <c r="M49" s="225"/>
    </row>
    <row r="50" spans="1:13">
      <c r="A50" s="226"/>
      <c r="B50" s="226"/>
      <c r="C50" s="226"/>
      <c r="D50" s="236" t="s">
        <v>20</v>
      </c>
      <c r="E50" s="233" t="s">
        <v>21</v>
      </c>
      <c r="F50" s="233"/>
      <c r="G50" s="233"/>
      <c r="H50" s="233"/>
      <c r="I50" s="226"/>
      <c r="J50" s="226"/>
      <c r="K50" s="226"/>
      <c r="L50" s="226"/>
      <c r="M50" s="226"/>
    </row>
    <row r="51" spans="1:13">
      <c r="A51" s="226"/>
      <c r="B51" s="226"/>
      <c r="C51" s="226"/>
      <c r="D51" s="236" t="s">
        <v>3</v>
      </c>
      <c r="E51" s="233" t="s">
        <v>22</v>
      </c>
      <c r="F51" s="233"/>
      <c r="G51" s="233"/>
      <c r="H51" s="233"/>
      <c r="I51" s="226"/>
      <c r="J51" s="226"/>
      <c r="K51" s="226"/>
      <c r="L51" s="226"/>
      <c r="M51" s="226"/>
    </row>
    <row r="52" spans="1:13">
      <c r="A52" s="225"/>
      <c r="B52" s="225"/>
      <c r="C52" s="225"/>
      <c r="D52" s="239"/>
      <c r="E52" s="235"/>
      <c r="F52" s="235"/>
      <c r="G52" s="235"/>
      <c r="H52" s="235"/>
      <c r="I52" s="225"/>
      <c r="J52" s="225"/>
      <c r="K52" s="225"/>
      <c r="L52" s="225"/>
      <c r="M52" s="226"/>
    </row>
    <row r="53" spans="1:13">
      <c r="A53" s="226"/>
      <c r="B53" s="226"/>
      <c r="C53" s="285" t="s">
        <v>35</v>
      </c>
      <c r="D53" s="236" t="s">
        <v>36</v>
      </c>
      <c r="E53" s="233" t="s">
        <v>203</v>
      </c>
      <c r="F53" s="233"/>
      <c r="G53" s="233"/>
      <c r="H53" s="233"/>
      <c r="I53" s="284"/>
      <c r="J53" s="263"/>
      <c r="K53" s="226"/>
      <c r="L53" s="226"/>
      <c r="M53" s="226"/>
    </row>
    <row r="54" spans="1:13" s="223" customFormat="1">
      <c r="A54" s="226"/>
      <c r="B54" s="230"/>
      <c r="C54" s="284"/>
      <c r="D54" s="240" t="s">
        <v>299</v>
      </c>
      <c r="E54" s="284" t="s">
        <v>300</v>
      </c>
      <c r="F54" s="284"/>
      <c r="G54" s="284"/>
      <c r="H54" s="284"/>
      <c r="I54" s="284"/>
      <c r="J54" s="226"/>
      <c r="K54" s="226"/>
      <c r="L54" s="226"/>
      <c r="M54" s="225"/>
    </row>
    <row r="55" spans="1:13">
      <c r="A55" s="226"/>
      <c r="B55" s="226"/>
      <c r="C55" s="284"/>
      <c r="D55" s="236" t="s">
        <v>37</v>
      </c>
      <c r="E55" s="233" t="s">
        <v>204</v>
      </c>
      <c r="F55" s="233"/>
      <c r="G55" s="233"/>
      <c r="H55" s="233"/>
      <c r="I55" s="284"/>
      <c r="J55" s="226"/>
      <c r="K55" s="226"/>
      <c r="L55" s="226"/>
      <c r="M55" s="226"/>
    </row>
    <row r="56" spans="1:13">
      <c r="A56" s="226"/>
      <c r="B56" s="226"/>
      <c r="C56" s="284"/>
      <c r="D56" s="240" t="s">
        <v>207</v>
      </c>
      <c r="E56" s="233" t="s">
        <v>206</v>
      </c>
      <c r="F56" s="233"/>
      <c r="G56" s="233"/>
      <c r="H56" s="233"/>
      <c r="I56" s="284"/>
      <c r="J56" s="226"/>
      <c r="K56" s="226"/>
      <c r="L56" s="226"/>
      <c r="M56" s="226"/>
    </row>
    <row r="57" spans="1:13">
      <c r="A57" s="226"/>
      <c r="B57" s="226"/>
      <c r="C57" s="284"/>
      <c r="D57" s="236" t="s">
        <v>38</v>
      </c>
      <c r="E57" s="233" t="s">
        <v>205</v>
      </c>
      <c r="F57" s="233"/>
      <c r="G57" s="233"/>
      <c r="H57" s="233"/>
      <c r="I57" s="284"/>
      <c r="J57" s="226"/>
      <c r="K57" s="226"/>
      <c r="L57" s="226"/>
      <c r="M57" s="226"/>
    </row>
    <row r="58" spans="1:13">
      <c r="A58" s="226"/>
      <c r="B58" s="226"/>
      <c r="C58" s="284"/>
      <c r="D58" s="240" t="s">
        <v>301</v>
      </c>
      <c r="E58" s="284" t="s">
        <v>302</v>
      </c>
      <c r="F58" s="284"/>
      <c r="G58" s="284"/>
      <c r="H58" s="284"/>
      <c r="I58" s="284"/>
      <c r="J58" s="226"/>
      <c r="K58" s="226"/>
      <c r="L58" s="226"/>
      <c r="M58" s="226"/>
    </row>
    <row r="59" spans="1:13">
      <c r="A59" s="226"/>
      <c r="B59" s="226"/>
      <c r="C59" s="284"/>
      <c r="D59" s="240" t="s">
        <v>303</v>
      </c>
      <c r="E59" s="284" t="s">
        <v>304</v>
      </c>
      <c r="F59" s="284"/>
      <c r="G59" s="284"/>
      <c r="H59" s="284"/>
      <c r="I59" s="284"/>
      <c r="J59" s="226"/>
      <c r="K59" s="226"/>
      <c r="L59" s="226"/>
      <c r="M59" s="226"/>
    </row>
    <row r="60" spans="1:13">
      <c r="A60" s="260"/>
      <c r="B60" s="260"/>
      <c r="C60" s="260"/>
      <c r="D60" s="240"/>
      <c r="E60" s="260"/>
      <c r="F60" s="260"/>
      <c r="G60" s="260"/>
      <c r="H60" s="260"/>
      <c r="I60" s="260"/>
      <c r="J60" s="260"/>
      <c r="K60" s="260"/>
      <c r="L60" s="260"/>
      <c r="M60" s="226"/>
    </row>
    <row r="61" spans="1:13">
      <c r="A61" s="260"/>
      <c r="B61" s="234"/>
      <c r="C61" s="236" t="s">
        <v>10</v>
      </c>
      <c r="D61" s="236" t="s">
        <v>202</v>
      </c>
      <c r="E61" s="233" t="s">
        <v>11</v>
      </c>
      <c r="F61" s="233"/>
      <c r="G61" s="233"/>
      <c r="H61" s="233"/>
      <c r="I61" s="233"/>
      <c r="J61" s="260"/>
      <c r="K61" s="260"/>
      <c r="L61" s="260"/>
      <c r="M61" s="226"/>
    </row>
    <row r="62" spans="1:13">
      <c r="A62" s="260"/>
      <c r="B62" s="234"/>
      <c r="C62" s="233"/>
      <c r="D62" s="236" t="s">
        <v>12</v>
      </c>
      <c r="E62" s="233" t="s">
        <v>537</v>
      </c>
      <c r="F62" s="233"/>
      <c r="G62" s="233"/>
      <c r="H62" s="233"/>
      <c r="I62" s="233"/>
      <c r="J62" s="260"/>
      <c r="K62" s="260"/>
      <c r="L62" s="260"/>
      <c r="M62" s="260"/>
    </row>
    <row r="63" spans="1:13">
      <c r="A63" s="260"/>
      <c r="B63" s="260"/>
      <c r="C63" s="233"/>
      <c r="D63" s="236" t="s">
        <v>14</v>
      </c>
      <c r="E63" s="233" t="s">
        <v>13</v>
      </c>
      <c r="F63" s="233"/>
      <c r="G63" s="233"/>
      <c r="H63" s="233"/>
      <c r="I63" s="233"/>
      <c r="J63" s="260"/>
      <c r="K63" s="260"/>
      <c r="L63" s="260"/>
      <c r="M63" s="260"/>
    </row>
    <row r="64" spans="1:13">
      <c r="A64" s="260"/>
      <c r="B64" s="260"/>
      <c r="C64" s="233"/>
      <c r="D64" s="236" t="s">
        <v>201</v>
      </c>
      <c r="E64" s="233" t="s">
        <v>13</v>
      </c>
      <c r="F64" s="233"/>
      <c r="G64" s="233"/>
      <c r="H64" s="233"/>
      <c r="I64" s="233"/>
      <c r="J64" s="260"/>
      <c r="K64" s="260"/>
      <c r="L64" s="260"/>
      <c r="M64" s="260"/>
    </row>
    <row r="65" spans="1:13">
      <c r="A65" s="260"/>
      <c r="B65" s="260"/>
      <c r="C65" s="236" t="s">
        <v>528</v>
      </c>
      <c r="D65" s="288" t="s">
        <v>529</v>
      </c>
      <c r="E65" s="233" t="s">
        <v>530</v>
      </c>
      <c r="F65" s="233"/>
      <c r="G65" s="233"/>
      <c r="H65" s="233"/>
      <c r="I65" s="233"/>
      <c r="J65" s="233"/>
      <c r="K65" s="260"/>
      <c r="L65" s="260"/>
      <c r="M65" s="260"/>
    </row>
    <row r="66" spans="1:13">
      <c r="A66" s="260"/>
      <c r="B66" s="260"/>
      <c r="C66" s="236"/>
      <c r="D66" s="236" t="s">
        <v>531</v>
      </c>
      <c r="E66" s="233" t="s">
        <v>532</v>
      </c>
      <c r="F66" s="233"/>
      <c r="G66" s="233"/>
      <c r="H66" s="233"/>
      <c r="I66" s="233"/>
      <c r="J66" s="233"/>
      <c r="K66" s="260"/>
      <c r="L66" s="260"/>
      <c r="M66" s="260"/>
    </row>
    <row r="67" spans="1:13" s="223" customFormat="1">
      <c r="A67" s="260"/>
      <c r="B67" s="260"/>
      <c r="C67" s="236"/>
      <c r="D67" s="236" t="s">
        <v>533</v>
      </c>
      <c r="E67" s="233" t="s">
        <v>532</v>
      </c>
      <c r="F67" s="233"/>
      <c r="G67" s="233"/>
      <c r="H67" s="233"/>
      <c r="I67" s="233"/>
      <c r="J67" s="233"/>
      <c r="K67" s="260"/>
      <c r="L67" s="260"/>
      <c r="M67" s="259"/>
    </row>
    <row r="68" spans="1:13">
      <c r="A68" s="225"/>
      <c r="B68" s="225"/>
      <c r="C68" s="283"/>
      <c r="D68" s="233" t="s">
        <v>534</v>
      </c>
      <c r="E68" s="233" t="s">
        <v>535</v>
      </c>
      <c r="F68" s="233"/>
      <c r="G68" s="233"/>
      <c r="H68" s="233"/>
      <c r="I68" s="233"/>
      <c r="J68" s="233"/>
      <c r="K68" s="225"/>
      <c r="L68" s="225"/>
      <c r="M68" s="260"/>
    </row>
    <row r="69" spans="1:13">
      <c r="A69" s="226"/>
      <c r="B69" s="226"/>
      <c r="C69" s="282"/>
      <c r="D69" s="233" t="s">
        <v>536</v>
      </c>
      <c r="E69" s="233" t="s">
        <v>535</v>
      </c>
      <c r="F69" s="233"/>
      <c r="G69" s="233"/>
      <c r="H69" s="233"/>
      <c r="I69" s="233"/>
      <c r="J69" s="233"/>
      <c r="K69" s="226"/>
      <c r="L69" s="226"/>
      <c r="M69" s="260"/>
    </row>
    <row r="70" spans="1:13" s="223" customFormat="1">
      <c r="A70" s="224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25"/>
    </row>
    <row r="71" spans="1:13"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26"/>
    </row>
  </sheetData>
  <mergeCells count="19">
    <mergeCell ref="N4:O4"/>
    <mergeCell ref="N11:O11"/>
    <mergeCell ref="B6:C7"/>
    <mergeCell ref="B9:C10"/>
    <mergeCell ref="N5:O5"/>
    <mergeCell ref="N7:O7"/>
    <mergeCell ref="N8:O8"/>
    <mergeCell ref="B3:C4"/>
    <mergeCell ref="B5:C5"/>
    <mergeCell ref="B18:C18"/>
    <mergeCell ref="B19:C20"/>
    <mergeCell ref="B8:C8"/>
    <mergeCell ref="N10:O10"/>
    <mergeCell ref="J12:L13"/>
    <mergeCell ref="J14:L15"/>
    <mergeCell ref="J16:L17"/>
    <mergeCell ref="E16:H16"/>
    <mergeCell ref="E14:H14"/>
    <mergeCell ref="E12:H12"/>
  </mergeCells>
  <phoneticPr fontId="3"/>
  <printOptions horizontalCentered="1"/>
  <pageMargins left="0.19685039370078741" right="0.19685039370078741" top="0.59055118110236227" bottom="0.39370078740157483" header="0.59055118110236227" footer="0.19685039370078741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3"/>
  <sheetViews>
    <sheetView showGridLines="0" view="pageBreakPreview" zoomScaleNormal="100" zoomScaleSheetLayoutView="100" workbookViewId="0">
      <selection activeCell="K20" sqref="K20:Q21"/>
    </sheetView>
  </sheetViews>
  <sheetFormatPr defaultRowHeight="13.5"/>
  <cols>
    <col min="1" max="1" width="1.42578125" style="29" customWidth="1"/>
    <col min="2" max="47" width="2.140625" style="29" customWidth="1"/>
    <col min="48" max="50" width="2.28515625" style="29" customWidth="1"/>
    <col min="51" max="53" width="2" style="29" customWidth="1"/>
    <col min="54" max="54" width="1.140625" style="29" customWidth="1"/>
    <col min="55" max="55" width="2.140625" style="29" customWidth="1"/>
    <col min="56" max="56" width="3.28515625" style="29" customWidth="1"/>
    <col min="57" max="76" width="2.140625" style="29" customWidth="1"/>
    <col min="77" max="256" width="9.140625" style="29"/>
    <col min="257" max="257" width="1.42578125" style="29" customWidth="1"/>
    <col min="258" max="303" width="2.140625" style="29" customWidth="1"/>
    <col min="304" max="306" width="2.28515625" style="29" customWidth="1"/>
    <col min="307" max="309" width="2" style="29" customWidth="1"/>
    <col min="310" max="310" width="1.140625" style="29" customWidth="1"/>
    <col min="311" max="311" width="2.140625" style="29" customWidth="1"/>
    <col min="312" max="312" width="3.28515625" style="29" customWidth="1"/>
    <col min="313" max="332" width="2.140625" style="29" customWidth="1"/>
    <col min="333" max="512" width="9.140625" style="29"/>
    <col min="513" max="513" width="1.42578125" style="29" customWidth="1"/>
    <col min="514" max="559" width="2.140625" style="29" customWidth="1"/>
    <col min="560" max="562" width="2.28515625" style="29" customWidth="1"/>
    <col min="563" max="565" width="2" style="29" customWidth="1"/>
    <col min="566" max="566" width="1.140625" style="29" customWidth="1"/>
    <col min="567" max="567" width="2.140625" style="29" customWidth="1"/>
    <col min="568" max="568" width="3.28515625" style="29" customWidth="1"/>
    <col min="569" max="588" width="2.140625" style="29" customWidth="1"/>
    <col min="589" max="768" width="9.140625" style="29"/>
    <col min="769" max="769" width="1.42578125" style="29" customWidth="1"/>
    <col min="770" max="815" width="2.140625" style="29" customWidth="1"/>
    <col min="816" max="818" width="2.28515625" style="29" customWidth="1"/>
    <col min="819" max="821" width="2" style="29" customWidth="1"/>
    <col min="822" max="822" width="1.140625" style="29" customWidth="1"/>
    <col min="823" max="823" width="2.140625" style="29" customWidth="1"/>
    <col min="824" max="824" width="3.28515625" style="29" customWidth="1"/>
    <col min="825" max="844" width="2.140625" style="29" customWidth="1"/>
    <col min="845" max="1024" width="9.140625" style="29"/>
    <col min="1025" max="1025" width="1.42578125" style="29" customWidth="1"/>
    <col min="1026" max="1071" width="2.140625" style="29" customWidth="1"/>
    <col min="1072" max="1074" width="2.28515625" style="29" customWidth="1"/>
    <col min="1075" max="1077" width="2" style="29" customWidth="1"/>
    <col min="1078" max="1078" width="1.140625" style="29" customWidth="1"/>
    <col min="1079" max="1079" width="2.140625" style="29" customWidth="1"/>
    <col min="1080" max="1080" width="3.28515625" style="29" customWidth="1"/>
    <col min="1081" max="1100" width="2.140625" style="29" customWidth="1"/>
    <col min="1101" max="1280" width="9.140625" style="29"/>
    <col min="1281" max="1281" width="1.42578125" style="29" customWidth="1"/>
    <col min="1282" max="1327" width="2.140625" style="29" customWidth="1"/>
    <col min="1328" max="1330" width="2.28515625" style="29" customWidth="1"/>
    <col min="1331" max="1333" width="2" style="29" customWidth="1"/>
    <col min="1334" max="1334" width="1.140625" style="29" customWidth="1"/>
    <col min="1335" max="1335" width="2.140625" style="29" customWidth="1"/>
    <col min="1336" max="1336" width="3.28515625" style="29" customWidth="1"/>
    <col min="1337" max="1356" width="2.140625" style="29" customWidth="1"/>
    <col min="1357" max="1536" width="9.140625" style="29"/>
    <col min="1537" max="1537" width="1.42578125" style="29" customWidth="1"/>
    <col min="1538" max="1583" width="2.140625" style="29" customWidth="1"/>
    <col min="1584" max="1586" width="2.28515625" style="29" customWidth="1"/>
    <col min="1587" max="1589" width="2" style="29" customWidth="1"/>
    <col min="1590" max="1590" width="1.140625" style="29" customWidth="1"/>
    <col min="1591" max="1591" width="2.140625" style="29" customWidth="1"/>
    <col min="1592" max="1592" width="3.28515625" style="29" customWidth="1"/>
    <col min="1593" max="1612" width="2.140625" style="29" customWidth="1"/>
    <col min="1613" max="1792" width="9.140625" style="29"/>
    <col min="1793" max="1793" width="1.42578125" style="29" customWidth="1"/>
    <col min="1794" max="1839" width="2.140625" style="29" customWidth="1"/>
    <col min="1840" max="1842" width="2.28515625" style="29" customWidth="1"/>
    <col min="1843" max="1845" width="2" style="29" customWidth="1"/>
    <col min="1846" max="1846" width="1.140625" style="29" customWidth="1"/>
    <col min="1847" max="1847" width="2.140625" style="29" customWidth="1"/>
    <col min="1848" max="1848" width="3.28515625" style="29" customWidth="1"/>
    <col min="1849" max="1868" width="2.140625" style="29" customWidth="1"/>
    <col min="1869" max="2048" width="9.140625" style="29"/>
    <col min="2049" max="2049" width="1.42578125" style="29" customWidth="1"/>
    <col min="2050" max="2095" width="2.140625" style="29" customWidth="1"/>
    <col min="2096" max="2098" width="2.28515625" style="29" customWidth="1"/>
    <col min="2099" max="2101" width="2" style="29" customWidth="1"/>
    <col min="2102" max="2102" width="1.140625" style="29" customWidth="1"/>
    <col min="2103" max="2103" width="2.140625" style="29" customWidth="1"/>
    <col min="2104" max="2104" width="3.28515625" style="29" customWidth="1"/>
    <col min="2105" max="2124" width="2.140625" style="29" customWidth="1"/>
    <col min="2125" max="2304" width="9.140625" style="29"/>
    <col min="2305" max="2305" width="1.42578125" style="29" customWidth="1"/>
    <col min="2306" max="2351" width="2.140625" style="29" customWidth="1"/>
    <col min="2352" max="2354" width="2.28515625" style="29" customWidth="1"/>
    <col min="2355" max="2357" width="2" style="29" customWidth="1"/>
    <col min="2358" max="2358" width="1.140625" style="29" customWidth="1"/>
    <col min="2359" max="2359" width="2.140625" style="29" customWidth="1"/>
    <col min="2360" max="2360" width="3.28515625" style="29" customWidth="1"/>
    <col min="2361" max="2380" width="2.140625" style="29" customWidth="1"/>
    <col min="2381" max="2560" width="9.140625" style="29"/>
    <col min="2561" max="2561" width="1.42578125" style="29" customWidth="1"/>
    <col min="2562" max="2607" width="2.140625" style="29" customWidth="1"/>
    <col min="2608" max="2610" width="2.28515625" style="29" customWidth="1"/>
    <col min="2611" max="2613" width="2" style="29" customWidth="1"/>
    <col min="2614" max="2614" width="1.140625" style="29" customWidth="1"/>
    <col min="2615" max="2615" width="2.140625" style="29" customWidth="1"/>
    <col min="2616" max="2616" width="3.28515625" style="29" customWidth="1"/>
    <col min="2617" max="2636" width="2.140625" style="29" customWidth="1"/>
    <col min="2637" max="2816" width="9.140625" style="29"/>
    <col min="2817" max="2817" width="1.42578125" style="29" customWidth="1"/>
    <col min="2818" max="2863" width="2.140625" style="29" customWidth="1"/>
    <col min="2864" max="2866" width="2.28515625" style="29" customWidth="1"/>
    <col min="2867" max="2869" width="2" style="29" customWidth="1"/>
    <col min="2870" max="2870" width="1.140625" style="29" customWidth="1"/>
    <col min="2871" max="2871" width="2.140625" style="29" customWidth="1"/>
    <col min="2872" max="2872" width="3.28515625" style="29" customWidth="1"/>
    <col min="2873" max="2892" width="2.140625" style="29" customWidth="1"/>
    <col min="2893" max="3072" width="9.140625" style="29"/>
    <col min="3073" max="3073" width="1.42578125" style="29" customWidth="1"/>
    <col min="3074" max="3119" width="2.140625" style="29" customWidth="1"/>
    <col min="3120" max="3122" width="2.28515625" style="29" customWidth="1"/>
    <col min="3123" max="3125" width="2" style="29" customWidth="1"/>
    <col min="3126" max="3126" width="1.140625" style="29" customWidth="1"/>
    <col min="3127" max="3127" width="2.140625" style="29" customWidth="1"/>
    <col min="3128" max="3128" width="3.28515625" style="29" customWidth="1"/>
    <col min="3129" max="3148" width="2.140625" style="29" customWidth="1"/>
    <col min="3149" max="3328" width="9.140625" style="29"/>
    <col min="3329" max="3329" width="1.42578125" style="29" customWidth="1"/>
    <col min="3330" max="3375" width="2.140625" style="29" customWidth="1"/>
    <col min="3376" max="3378" width="2.28515625" style="29" customWidth="1"/>
    <col min="3379" max="3381" width="2" style="29" customWidth="1"/>
    <col min="3382" max="3382" width="1.140625" style="29" customWidth="1"/>
    <col min="3383" max="3383" width="2.140625" style="29" customWidth="1"/>
    <col min="3384" max="3384" width="3.28515625" style="29" customWidth="1"/>
    <col min="3385" max="3404" width="2.140625" style="29" customWidth="1"/>
    <col min="3405" max="3584" width="9.140625" style="29"/>
    <col min="3585" max="3585" width="1.42578125" style="29" customWidth="1"/>
    <col min="3586" max="3631" width="2.140625" style="29" customWidth="1"/>
    <col min="3632" max="3634" width="2.28515625" style="29" customWidth="1"/>
    <col min="3635" max="3637" width="2" style="29" customWidth="1"/>
    <col min="3638" max="3638" width="1.140625" style="29" customWidth="1"/>
    <col min="3639" max="3639" width="2.140625" style="29" customWidth="1"/>
    <col min="3640" max="3640" width="3.28515625" style="29" customWidth="1"/>
    <col min="3641" max="3660" width="2.140625" style="29" customWidth="1"/>
    <col min="3661" max="3840" width="9.140625" style="29"/>
    <col min="3841" max="3841" width="1.42578125" style="29" customWidth="1"/>
    <col min="3842" max="3887" width="2.140625" style="29" customWidth="1"/>
    <col min="3888" max="3890" width="2.28515625" style="29" customWidth="1"/>
    <col min="3891" max="3893" width="2" style="29" customWidth="1"/>
    <col min="3894" max="3894" width="1.140625" style="29" customWidth="1"/>
    <col min="3895" max="3895" width="2.140625" style="29" customWidth="1"/>
    <col min="3896" max="3896" width="3.28515625" style="29" customWidth="1"/>
    <col min="3897" max="3916" width="2.140625" style="29" customWidth="1"/>
    <col min="3917" max="4096" width="9.140625" style="29"/>
    <col min="4097" max="4097" width="1.42578125" style="29" customWidth="1"/>
    <col min="4098" max="4143" width="2.140625" style="29" customWidth="1"/>
    <col min="4144" max="4146" width="2.28515625" style="29" customWidth="1"/>
    <col min="4147" max="4149" width="2" style="29" customWidth="1"/>
    <col min="4150" max="4150" width="1.140625" style="29" customWidth="1"/>
    <col min="4151" max="4151" width="2.140625" style="29" customWidth="1"/>
    <col min="4152" max="4152" width="3.28515625" style="29" customWidth="1"/>
    <col min="4153" max="4172" width="2.140625" style="29" customWidth="1"/>
    <col min="4173" max="4352" width="9.140625" style="29"/>
    <col min="4353" max="4353" width="1.42578125" style="29" customWidth="1"/>
    <col min="4354" max="4399" width="2.140625" style="29" customWidth="1"/>
    <col min="4400" max="4402" width="2.28515625" style="29" customWidth="1"/>
    <col min="4403" max="4405" width="2" style="29" customWidth="1"/>
    <col min="4406" max="4406" width="1.140625" style="29" customWidth="1"/>
    <col min="4407" max="4407" width="2.140625" style="29" customWidth="1"/>
    <col min="4408" max="4408" width="3.28515625" style="29" customWidth="1"/>
    <col min="4409" max="4428" width="2.140625" style="29" customWidth="1"/>
    <col min="4429" max="4608" width="9.140625" style="29"/>
    <col min="4609" max="4609" width="1.42578125" style="29" customWidth="1"/>
    <col min="4610" max="4655" width="2.140625" style="29" customWidth="1"/>
    <col min="4656" max="4658" width="2.28515625" style="29" customWidth="1"/>
    <col min="4659" max="4661" width="2" style="29" customWidth="1"/>
    <col min="4662" max="4662" width="1.140625" style="29" customWidth="1"/>
    <col min="4663" max="4663" width="2.140625" style="29" customWidth="1"/>
    <col min="4664" max="4664" width="3.28515625" style="29" customWidth="1"/>
    <col min="4665" max="4684" width="2.140625" style="29" customWidth="1"/>
    <col min="4685" max="4864" width="9.140625" style="29"/>
    <col min="4865" max="4865" width="1.42578125" style="29" customWidth="1"/>
    <col min="4866" max="4911" width="2.140625" style="29" customWidth="1"/>
    <col min="4912" max="4914" width="2.28515625" style="29" customWidth="1"/>
    <col min="4915" max="4917" width="2" style="29" customWidth="1"/>
    <col min="4918" max="4918" width="1.140625" style="29" customWidth="1"/>
    <col min="4919" max="4919" width="2.140625" style="29" customWidth="1"/>
    <col min="4920" max="4920" width="3.28515625" style="29" customWidth="1"/>
    <col min="4921" max="4940" width="2.140625" style="29" customWidth="1"/>
    <col min="4941" max="5120" width="9.140625" style="29"/>
    <col min="5121" max="5121" width="1.42578125" style="29" customWidth="1"/>
    <col min="5122" max="5167" width="2.140625" style="29" customWidth="1"/>
    <col min="5168" max="5170" width="2.28515625" style="29" customWidth="1"/>
    <col min="5171" max="5173" width="2" style="29" customWidth="1"/>
    <col min="5174" max="5174" width="1.140625" style="29" customWidth="1"/>
    <col min="5175" max="5175" width="2.140625" style="29" customWidth="1"/>
    <col min="5176" max="5176" width="3.28515625" style="29" customWidth="1"/>
    <col min="5177" max="5196" width="2.140625" style="29" customWidth="1"/>
    <col min="5197" max="5376" width="9.140625" style="29"/>
    <col min="5377" max="5377" width="1.42578125" style="29" customWidth="1"/>
    <col min="5378" max="5423" width="2.140625" style="29" customWidth="1"/>
    <col min="5424" max="5426" width="2.28515625" style="29" customWidth="1"/>
    <col min="5427" max="5429" width="2" style="29" customWidth="1"/>
    <col min="5430" max="5430" width="1.140625" style="29" customWidth="1"/>
    <col min="5431" max="5431" width="2.140625" style="29" customWidth="1"/>
    <col min="5432" max="5432" width="3.28515625" style="29" customWidth="1"/>
    <col min="5433" max="5452" width="2.140625" style="29" customWidth="1"/>
    <col min="5453" max="5632" width="9.140625" style="29"/>
    <col min="5633" max="5633" width="1.42578125" style="29" customWidth="1"/>
    <col min="5634" max="5679" width="2.140625" style="29" customWidth="1"/>
    <col min="5680" max="5682" width="2.28515625" style="29" customWidth="1"/>
    <col min="5683" max="5685" width="2" style="29" customWidth="1"/>
    <col min="5686" max="5686" width="1.140625" style="29" customWidth="1"/>
    <col min="5687" max="5687" width="2.140625" style="29" customWidth="1"/>
    <col min="5688" max="5688" width="3.28515625" style="29" customWidth="1"/>
    <col min="5689" max="5708" width="2.140625" style="29" customWidth="1"/>
    <col min="5709" max="5888" width="9.140625" style="29"/>
    <col min="5889" max="5889" width="1.42578125" style="29" customWidth="1"/>
    <col min="5890" max="5935" width="2.140625" style="29" customWidth="1"/>
    <col min="5936" max="5938" width="2.28515625" style="29" customWidth="1"/>
    <col min="5939" max="5941" width="2" style="29" customWidth="1"/>
    <col min="5942" max="5942" width="1.140625" style="29" customWidth="1"/>
    <col min="5943" max="5943" width="2.140625" style="29" customWidth="1"/>
    <col min="5944" max="5944" width="3.28515625" style="29" customWidth="1"/>
    <col min="5945" max="5964" width="2.140625" style="29" customWidth="1"/>
    <col min="5965" max="6144" width="9.140625" style="29"/>
    <col min="6145" max="6145" width="1.42578125" style="29" customWidth="1"/>
    <col min="6146" max="6191" width="2.140625" style="29" customWidth="1"/>
    <col min="6192" max="6194" width="2.28515625" style="29" customWidth="1"/>
    <col min="6195" max="6197" width="2" style="29" customWidth="1"/>
    <col min="6198" max="6198" width="1.140625" style="29" customWidth="1"/>
    <col min="6199" max="6199" width="2.140625" style="29" customWidth="1"/>
    <col min="6200" max="6200" width="3.28515625" style="29" customWidth="1"/>
    <col min="6201" max="6220" width="2.140625" style="29" customWidth="1"/>
    <col min="6221" max="6400" width="9.140625" style="29"/>
    <col min="6401" max="6401" width="1.42578125" style="29" customWidth="1"/>
    <col min="6402" max="6447" width="2.140625" style="29" customWidth="1"/>
    <col min="6448" max="6450" width="2.28515625" style="29" customWidth="1"/>
    <col min="6451" max="6453" width="2" style="29" customWidth="1"/>
    <col min="6454" max="6454" width="1.140625" style="29" customWidth="1"/>
    <col min="6455" max="6455" width="2.140625" style="29" customWidth="1"/>
    <col min="6456" max="6456" width="3.28515625" style="29" customWidth="1"/>
    <col min="6457" max="6476" width="2.140625" style="29" customWidth="1"/>
    <col min="6477" max="6656" width="9.140625" style="29"/>
    <col min="6657" max="6657" width="1.42578125" style="29" customWidth="1"/>
    <col min="6658" max="6703" width="2.140625" style="29" customWidth="1"/>
    <col min="6704" max="6706" width="2.28515625" style="29" customWidth="1"/>
    <col min="6707" max="6709" width="2" style="29" customWidth="1"/>
    <col min="6710" max="6710" width="1.140625" style="29" customWidth="1"/>
    <col min="6711" max="6711" width="2.140625" style="29" customWidth="1"/>
    <col min="6712" max="6712" width="3.28515625" style="29" customWidth="1"/>
    <col min="6713" max="6732" width="2.140625" style="29" customWidth="1"/>
    <col min="6733" max="6912" width="9.140625" style="29"/>
    <col min="6913" max="6913" width="1.42578125" style="29" customWidth="1"/>
    <col min="6914" max="6959" width="2.140625" style="29" customWidth="1"/>
    <col min="6960" max="6962" width="2.28515625" style="29" customWidth="1"/>
    <col min="6963" max="6965" width="2" style="29" customWidth="1"/>
    <col min="6966" max="6966" width="1.140625" style="29" customWidth="1"/>
    <col min="6967" max="6967" width="2.140625" style="29" customWidth="1"/>
    <col min="6968" max="6968" width="3.28515625" style="29" customWidth="1"/>
    <col min="6969" max="6988" width="2.140625" style="29" customWidth="1"/>
    <col min="6989" max="7168" width="9.140625" style="29"/>
    <col min="7169" max="7169" width="1.42578125" style="29" customWidth="1"/>
    <col min="7170" max="7215" width="2.140625" style="29" customWidth="1"/>
    <col min="7216" max="7218" width="2.28515625" style="29" customWidth="1"/>
    <col min="7219" max="7221" width="2" style="29" customWidth="1"/>
    <col min="7222" max="7222" width="1.140625" style="29" customWidth="1"/>
    <col min="7223" max="7223" width="2.140625" style="29" customWidth="1"/>
    <col min="7224" max="7224" width="3.28515625" style="29" customWidth="1"/>
    <col min="7225" max="7244" width="2.140625" style="29" customWidth="1"/>
    <col min="7245" max="7424" width="9.140625" style="29"/>
    <col min="7425" max="7425" width="1.42578125" style="29" customWidth="1"/>
    <col min="7426" max="7471" width="2.140625" style="29" customWidth="1"/>
    <col min="7472" max="7474" width="2.28515625" style="29" customWidth="1"/>
    <col min="7475" max="7477" width="2" style="29" customWidth="1"/>
    <col min="7478" max="7478" width="1.140625" style="29" customWidth="1"/>
    <col min="7479" max="7479" width="2.140625" style="29" customWidth="1"/>
    <col min="7480" max="7480" width="3.28515625" style="29" customWidth="1"/>
    <col min="7481" max="7500" width="2.140625" style="29" customWidth="1"/>
    <col min="7501" max="7680" width="9.140625" style="29"/>
    <col min="7681" max="7681" width="1.42578125" style="29" customWidth="1"/>
    <col min="7682" max="7727" width="2.140625" style="29" customWidth="1"/>
    <col min="7728" max="7730" width="2.28515625" style="29" customWidth="1"/>
    <col min="7731" max="7733" width="2" style="29" customWidth="1"/>
    <col min="7734" max="7734" width="1.140625" style="29" customWidth="1"/>
    <col min="7735" max="7735" width="2.140625" style="29" customWidth="1"/>
    <col min="7736" max="7736" width="3.28515625" style="29" customWidth="1"/>
    <col min="7737" max="7756" width="2.140625" style="29" customWidth="1"/>
    <col min="7757" max="7936" width="9.140625" style="29"/>
    <col min="7937" max="7937" width="1.42578125" style="29" customWidth="1"/>
    <col min="7938" max="7983" width="2.140625" style="29" customWidth="1"/>
    <col min="7984" max="7986" width="2.28515625" style="29" customWidth="1"/>
    <col min="7987" max="7989" width="2" style="29" customWidth="1"/>
    <col min="7990" max="7990" width="1.140625" style="29" customWidth="1"/>
    <col min="7991" max="7991" width="2.140625" style="29" customWidth="1"/>
    <col min="7992" max="7992" width="3.28515625" style="29" customWidth="1"/>
    <col min="7993" max="8012" width="2.140625" style="29" customWidth="1"/>
    <col min="8013" max="8192" width="9.140625" style="29"/>
    <col min="8193" max="8193" width="1.42578125" style="29" customWidth="1"/>
    <col min="8194" max="8239" width="2.140625" style="29" customWidth="1"/>
    <col min="8240" max="8242" width="2.28515625" style="29" customWidth="1"/>
    <col min="8243" max="8245" width="2" style="29" customWidth="1"/>
    <col min="8246" max="8246" width="1.140625" style="29" customWidth="1"/>
    <col min="8247" max="8247" width="2.140625" style="29" customWidth="1"/>
    <col min="8248" max="8248" width="3.28515625" style="29" customWidth="1"/>
    <col min="8249" max="8268" width="2.140625" style="29" customWidth="1"/>
    <col min="8269" max="8448" width="9.140625" style="29"/>
    <col min="8449" max="8449" width="1.42578125" style="29" customWidth="1"/>
    <col min="8450" max="8495" width="2.140625" style="29" customWidth="1"/>
    <col min="8496" max="8498" width="2.28515625" style="29" customWidth="1"/>
    <col min="8499" max="8501" width="2" style="29" customWidth="1"/>
    <col min="8502" max="8502" width="1.140625" style="29" customWidth="1"/>
    <col min="8503" max="8503" width="2.140625" style="29" customWidth="1"/>
    <col min="8504" max="8504" width="3.28515625" style="29" customWidth="1"/>
    <col min="8505" max="8524" width="2.140625" style="29" customWidth="1"/>
    <col min="8525" max="8704" width="9.140625" style="29"/>
    <col min="8705" max="8705" width="1.42578125" style="29" customWidth="1"/>
    <col min="8706" max="8751" width="2.140625" style="29" customWidth="1"/>
    <col min="8752" max="8754" width="2.28515625" style="29" customWidth="1"/>
    <col min="8755" max="8757" width="2" style="29" customWidth="1"/>
    <col min="8758" max="8758" width="1.140625" style="29" customWidth="1"/>
    <col min="8759" max="8759" width="2.140625" style="29" customWidth="1"/>
    <col min="8760" max="8760" width="3.28515625" style="29" customWidth="1"/>
    <col min="8761" max="8780" width="2.140625" style="29" customWidth="1"/>
    <col min="8781" max="8960" width="9.140625" style="29"/>
    <col min="8961" max="8961" width="1.42578125" style="29" customWidth="1"/>
    <col min="8962" max="9007" width="2.140625" style="29" customWidth="1"/>
    <col min="9008" max="9010" width="2.28515625" style="29" customWidth="1"/>
    <col min="9011" max="9013" width="2" style="29" customWidth="1"/>
    <col min="9014" max="9014" width="1.140625" style="29" customWidth="1"/>
    <col min="9015" max="9015" width="2.140625" style="29" customWidth="1"/>
    <col min="9016" max="9016" width="3.28515625" style="29" customWidth="1"/>
    <col min="9017" max="9036" width="2.140625" style="29" customWidth="1"/>
    <col min="9037" max="9216" width="9.140625" style="29"/>
    <col min="9217" max="9217" width="1.42578125" style="29" customWidth="1"/>
    <col min="9218" max="9263" width="2.140625" style="29" customWidth="1"/>
    <col min="9264" max="9266" width="2.28515625" style="29" customWidth="1"/>
    <col min="9267" max="9269" width="2" style="29" customWidth="1"/>
    <col min="9270" max="9270" width="1.140625" style="29" customWidth="1"/>
    <col min="9271" max="9271" width="2.140625" style="29" customWidth="1"/>
    <col min="9272" max="9272" width="3.28515625" style="29" customWidth="1"/>
    <col min="9273" max="9292" width="2.140625" style="29" customWidth="1"/>
    <col min="9293" max="9472" width="9.140625" style="29"/>
    <col min="9473" max="9473" width="1.42578125" style="29" customWidth="1"/>
    <col min="9474" max="9519" width="2.140625" style="29" customWidth="1"/>
    <col min="9520" max="9522" width="2.28515625" style="29" customWidth="1"/>
    <col min="9523" max="9525" width="2" style="29" customWidth="1"/>
    <col min="9526" max="9526" width="1.140625" style="29" customWidth="1"/>
    <col min="9527" max="9527" width="2.140625" style="29" customWidth="1"/>
    <col min="9528" max="9528" width="3.28515625" style="29" customWidth="1"/>
    <col min="9529" max="9548" width="2.140625" style="29" customWidth="1"/>
    <col min="9549" max="9728" width="9.140625" style="29"/>
    <col min="9729" max="9729" width="1.42578125" style="29" customWidth="1"/>
    <col min="9730" max="9775" width="2.140625" style="29" customWidth="1"/>
    <col min="9776" max="9778" width="2.28515625" style="29" customWidth="1"/>
    <col min="9779" max="9781" width="2" style="29" customWidth="1"/>
    <col min="9782" max="9782" width="1.140625" style="29" customWidth="1"/>
    <col min="9783" max="9783" width="2.140625" style="29" customWidth="1"/>
    <col min="9784" max="9784" width="3.28515625" style="29" customWidth="1"/>
    <col min="9785" max="9804" width="2.140625" style="29" customWidth="1"/>
    <col min="9805" max="9984" width="9.140625" style="29"/>
    <col min="9985" max="9985" width="1.42578125" style="29" customWidth="1"/>
    <col min="9986" max="10031" width="2.140625" style="29" customWidth="1"/>
    <col min="10032" max="10034" width="2.28515625" style="29" customWidth="1"/>
    <col min="10035" max="10037" width="2" style="29" customWidth="1"/>
    <col min="10038" max="10038" width="1.140625" style="29" customWidth="1"/>
    <col min="10039" max="10039" width="2.140625" style="29" customWidth="1"/>
    <col min="10040" max="10040" width="3.28515625" style="29" customWidth="1"/>
    <col min="10041" max="10060" width="2.140625" style="29" customWidth="1"/>
    <col min="10061" max="10240" width="9.140625" style="29"/>
    <col min="10241" max="10241" width="1.42578125" style="29" customWidth="1"/>
    <col min="10242" max="10287" width="2.140625" style="29" customWidth="1"/>
    <col min="10288" max="10290" width="2.28515625" style="29" customWidth="1"/>
    <col min="10291" max="10293" width="2" style="29" customWidth="1"/>
    <col min="10294" max="10294" width="1.140625" style="29" customWidth="1"/>
    <col min="10295" max="10295" width="2.140625" style="29" customWidth="1"/>
    <col min="10296" max="10296" width="3.28515625" style="29" customWidth="1"/>
    <col min="10297" max="10316" width="2.140625" style="29" customWidth="1"/>
    <col min="10317" max="10496" width="9.140625" style="29"/>
    <col min="10497" max="10497" width="1.42578125" style="29" customWidth="1"/>
    <col min="10498" max="10543" width="2.140625" style="29" customWidth="1"/>
    <col min="10544" max="10546" width="2.28515625" style="29" customWidth="1"/>
    <col min="10547" max="10549" width="2" style="29" customWidth="1"/>
    <col min="10550" max="10550" width="1.140625" style="29" customWidth="1"/>
    <col min="10551" max="10551" width="2.140625" style="29" customWidth="1"/>
    <col min="10552" max="10552" width="3.28515625" style="29" customWidth="1"/>
    <col min="10553" max="10572" width="2.140625" style="29" customWidth="1"/>
    <col min="10573" max="10752" width="9.140625" style="29"/>
    <col min="10753" max="10753" width="1.42578125" style="29" customWidth="1"/>
    <col min="10754" max="10799" width="2.140625" style="29" customWidth="1"/>
    <col min="10800" max="10802" width="2.28515625" style="29" customWidth="1"/>
    <col min="10803" max="10805" width="2" style="29" customWidth="1"/>
    <col min="10806" max="10806" width="1.140625" style="29" customWidth="1"/>
    <col min="10807" max="10807" width="2.140625" style="29" customWidth="1"/>
    <col min="10808" max="10808" width="3.28515625" style="29" customWidth="1"/>
    <col min="10809" max="10828" width="2.140625" style="29" customWidth="1"/>
    <col min="10829" max="11008" width="9.140625" style="29"/>
    <col min="11009" max="11009" width="1.42578125" style="29" customWidth="1"/>
    <col min="11010" max="11055" width="2.140625" style="29" customWidth="1"/>
    <col min="11056" max="11058" width="2.28515625" style="29" customWidth="1"/>
    <col min="11059" max="11061" width="2" style="29" customWidth="1"/>
    <col min="11062" max="11062" width="1.140625" style="29" customWidth="1"/>
    <col min="11063" max="11063" width="2.140625" style="29" customWidth="1"/>
    <col min="11064" max="11064" width="3.28515625" style="29" customWidth="1"/>
    <col min="11065" max="11084" width="2.140625" style="29" customWidth="1"/>
    <col min="11085" max="11264" width="9.140625" style="29"/>
    <col min="11265" max="11265" width="1.42578125" style="29" customWidth="1"/>
    <col min="11266" max="11311" width="2.140625" style="29" customWidth="1"/>
    <col min="11312" max="11314" width="2.28515625" style="29" customWidth="1"/>
    <col min="11315" max="11317" width="2" style="29" customWidth="1"/>
    <col min="11318" max="11318" width="1.140625" style="29" customWidth="1"/>
    <col min="11319" max="11319" width="2.140625" style="29" customWidth="1"/>
    <col min="11320" max="11320" width="3.28515625" style="29" customWidth="1"/>
    <col min="11321" max="11340" width="2.140625" style="29" customWidth="1"/>
    <col min="11341" max="11520" width="9.140625" style="29"/>
    <col min="11521" max="11521" width="1.42578125" style="29" customWidth="1"/>
    <col min="11522" max="11567" width="2.140625" style="29" customWidth="1"/>
    <col min="11568" max="11570" width="2.28515625" style="29" customWidth="1"/>
    <col min="11571" max="11573" width="2" style="29" customWidth="1"/>
    <col min="11574" max="11574" width="1.140625" style="29" customWidth="1"/>
    <col min="11575" max="11575" width="2.140625" style="29" customWidth="1"/>
    <col min="11576" max="11576" width="3.28515625" style="29" customWidth="1"/>
    <col min="11577" max="11596" width="2.140625" style="29" customWidth="1"/>
    <col min="11597" max="11776" width="9.140625" style="29"/>
    <col min="11777" max="11777" width="1.42578125" style="29" customWidth="1"/>
    <col min="11778" max="11823" width="2.140625" style="29" customWidth="1"/>
    <col min="11824" max="11826" width="2.28515625" style="29" customWidth="1"/>
    <col min="11827" max="11829" width="2" style="29" customWidth="1"/>
    <col min="11830" max="11830" width="1.140625" style="29" customWidth="1"/>
    <col min="11831" max="11831" width="2.140625" style="29" customWidth="1"/>
    <col min="11832" max="11832" width="3.28515625" style="29" customWidth="1"/>
    <col min="11833" max="11852" width="2.140625" style="29" customWidth="1"/>
    <col min="11853" max="12032" width="9.140625" style="29"/>
    <col min="12033" max="12033" width="1.42578125" style="29" customWidth="1"/>
    <col min="12034" max="12079" width="2.140625" style="29" customWidth="1"/>
    <col min="12080" max="12082" width="2.28515625" style="29" customWidth="1"/>
    <col min="12083" max="12085" width="2" style="29" customWidth="1"/>
    <col min="12086" max="12086" width="1.140625" style="29" customWidth="1"/>
    <col min="12087" max="12087" width="2.140625" style="29" customWidth="1"/>
    <col min="12088" max="12088" width="3.28515625" style="29" customWidth="1"/>
    <col min="12089" max="12108" width="2.140625" style="29" customWidth="1"/>
    <col min="12109" max="12288" width="9.140625" style="29"/>
    <col min="12289" max="12289" width="1.42578125" style="29" customWidth="1"/>
    <col min="12290" max="12335" width="2.140625" style="29" customWidth="1"/>
    <col min="12336" max="12338" width="2.28515625" style="29" customWidth="1"/>
    <col min="12339" max="12341" width="2" style="29" customWidth="1"/>
    <col min="12342" max="12342" width="1.140625" style="29" customWidth="1"/>
    <col min="12343" max="12343" width="2.140625" style="29" customWidth="1"/>
    <col min="12344" max="12344" width="3.28515625" style="29" customWidth="1"/>
    <col min="12345" max="12364" width="2.140625" style="29" customWidth="1"/>
    <col min="12365" max="12544" width="9.140625" style="29"/>
    <col min="12545" max="12545" width="1.42578125" style="29" customWidth="1"/>
    <col min="12546" max="12591" width="2.140625" style="29" customWidth="1"/>
    <col min="12592" max="12594" width="2.28515625" style="29" customWidth="1"/>
    <col min="12595" max="12597" width="2" style="29" customWidth="1"/>
    <col min="12598" max="12598" width="1.140625" style="29" customWidth="1"/>
    <col min="12599" max="12599" width="2.140625" style="29" customWidth="1"/>
    <col min="12600" max="12600" width="3.28515625" style="29" customWidth="1"/>
    <col min="12601" max="12620" width="2.140625" style="29" customWidth="1"/>
    <col min="12621" max="12800" width="9.140625" style="29"/>
    <col min="12801" max="12801" width="1.42578125" style="29" customWidth="1"/>
    <col min="12802" max="12847" width="2.140625" style="29" customWidth="1"/>
    <col min="12848" max="12850" width="2.28515625" style="29" customWidth="1"/>
    <col min="12851" max="12853" width="2" style="29" customWidth="1"/>
    <col min="12854" max="12854" width="1.140625" style="29" customWidth="1"/>
    <col min="12855" max="12855" width="2.140625" style="29" customWidth="1"/>
    <col min="12856" max="12856" width="3.28515625" style="29" customWidth="1"/>
    <col min="12857" max="12876" width="2.140625" style="29" customWidth="1"/>
    <col min="12877" max="13056" width="9.140625" style="29"/>
    <col min="13057" max="13057" width="1.42578125" style="29" customWidth="1"/>
    <col min="13058" max="13103" width="2.140625" style="29" customWidth="1"/>
    <col min="13104" max="13106" width="2.28515625" style="29" customWidth="1"/>
    <col min="13107" max="13109" width="2" style="29" customWidth="1"/>
    <col min="13110" max="13110" width="1.140625" style="29" customWidth="1"/>
    <col min="13111" max="13111" width="2.140625" style="29" customWidth="1"/>
    <col min="13112" max="13112" width="3.28515625" style="29" customWidth="1"/>
    <col min="13113" max="13132" width="2.140625" style="29" customWidth="1"/>
    <col min="13133" max="13312" width="9.140625" style="29"/>
    <col min="13313" max="13313" width="1.42578125" style="29" customWidth="1"/>
    <col min="13314" max="13359" width="2.140625" style="29" customWidth="1"/>
    <col min="13360" max="13362" width="2.28515625" style="29" customWidth="1"/>
    <col min="13363" max="13365" width="2" style="29" customWidth="1"/>
    <col min="13366" max="13366" width="1.140625" style="29" customWidth="1"/>
    <col min="13367" max="13367" width="2.140625" style="29" customWidth="1"/>
    <col min="13368" max="13368" width="3.28515625" style="29" customWidth="1"/>
    <col min="13369" max="13388" width="2.140625" style="29" customWidth="1"/>
    <col min="13389" max="13568" width="9.140625" style="29"/>
    <col min="13569" max="13569" width="1.42578125" style="29" customWidth="1"/>
    <col min="13570" max="13615" width="2.140625" style="29" customWidth="1"/>
    <col min="13616" max="13618" width="2.28515625" style="29" customWidth="1"/>
    <col min="13619" max="13621" width="2" style="29" customWidth="1"/>
    <col min="13622" max="13622" width="1.140625" style="29" customWidth="1"/>
    <col min="13623" max="13623" width="2.140625" style="29" customWidth="1"/>
    <col min="13624" max="13624" width="3.28515625" style="29" customWidth="1"/>
    <col min="13625" max="13644" width="2.140625" style="29" customWidth="1"/>
    <col min="13645" max="13824" width="9.140625" style="29"/>
    <col min="13825" max="13825" width="1.42578125" style="29" customWidth="1"/>
    <col min="13826" max="13871" width="2.140625" style="29" customWidth="1"/>
    <col min="13872" max="13874" width="2.28515625" style="29" customWidth="1"/>
    <col min="13875" max="13877" width="2" style="29" customWidth="1"/>
    <col min="13878" max="13878" width="1.140625" style="29" customWidth="1"/>
    <col min="13879" max="13879" width="2.140625" style="29" customWidth="1"/>
    <col min="13880" max="13880" width="3.28515625" style="29" customWidth="1"/>
    <col min="13881" max="13900" width="2.140625" style="29" customWidth="1"/>
    <col min="13901" max="14080" width="9.140625" style="29"/>
    <col min="14081" max="14081" width="1.42578125" style="29" customWidth="1"/>
    <col min="14082" max="14127" width="2.140625" style="29" customWidth="1"/>
    <col min="14128" max="14130" width="2.28515625" style="29" customWidth="1"/>
    <col min="14131" max="14133" width="2" style="29" customWidth="1"/>
    <col min="14134" max="14134" width="1.140625" style="29" customWidth="1"/>
    <col min="14135" max="14135" width="2.140625" style="29" customWidth="1"/>
    <col min="14136" max="14136" width="3.28515625" style="29" customWidth="1"/>
    <col min="14137" max="14156" width="2.140625" style="29" customWidth="1"/>
    <col min="14157" max="14336" width="9.140625" style="29"/>
    <col min="14337" max="14337" width="1.42578125" style="29" customWidth="1"/>
    <col min="14338" max="14383" width="2.140625" style="29" customWidth="1"/>
    <col min="14384" max="14386" width="2.28515625" style="29" customWidth="1"/>
    <col min="14387" max="14389" width="2" style="29" customWidth="1"/>
    <col min="14390" max="14390" width="1.140625" style="29" customWidth="1"/>
    <col min="14391" max="14391" width="2.140625" style="29" customWidth="1"/>
    <col min="14392" max="14392" width="3.28515625" style="29" customWidth="1"/>
    <col min="14393" max="14412" width="2.140625" style="29" customWidth="1"/>
    <col min="14413" max="14592" width="9.140625" style="29"/>
    <col min="14593" max="14593" width="1.42578125" style="29" customWidth="1"/>
    <col min="14594" max="14639" width="2.140625" style="29" customWidth="1"/>
    <col min="14640" max="14642" width="2.28515625" style="29" customWidth="1"/>
    <col min="14643" max="14645" width="2" style="29" customWidth="1"/>
    <col min="14646" max="14646" width="1.140625" style="29" customWidth="1"/>
    <col min="14647" max="14647" width="2.140625" style="29" customWidth="1"/>
    <col min="14648" max="14648" width="3.28515625" style="29" customWidth="1"/>
    <col min="14649" max="14668" width="2.140625" style="29" customWidth="1"/>
    <col min="14669" max="14848" width="9.140625" style="29"/>
    <col min="14849" max="14849" width="1.42578125" style="29" customWidth="1"/>
    <col min="14850" max="14895" width="2.140625" style="29" customWidth="1"/>
    <col min="14896" max="14898" width="2.28515625" style="29" customWidth="1"/>
    <col min="14899" max="14901" width="2" style="29" customWidth="1"/>
    <col min="14902" max="14902" width="1.140625" style="29" customWidth="1"/>
    <col min="14903" max="14903" width="2.140625" style="29" customWidth="1"/>
    <col min="14904" max="14904" width="3.28515625" style="29" customWidth="1"/>
    <col min="14905" max="14924" width="2.140625" style="29" customWidth="1"/>
    <col min="14925" max="15104" width="9.140625" style="29"/>
    <col min="15105" max="15105" width="1.42578125" style="29" customWidth="1"/>
    <col min="15106" max="15151" width="2.140625" style="29" customWidth="1"/>
    <col min="15152" max="15154" width="2.28515625" style="29" customWidth="1"/>
    <col min="15155" max="15157" width="2" style="29" customWidth="1"/>
    <col min="15158" max="15158" width="1.140625" style="29" customWidth="1"/>
    <col min="15159" max="15159" width="2.140625" style="29" customWidth="1"/>
    <col min="15160" max="15160" width="3.28515625" style="29" customWidth="1"/>
    <col min="15161" max="15180" width="2.140625" style="29" customWidth="1"/>
    <col min="15181" max="15360" width="9.140625" style="29"/>
    <col min="15361" max="15361" width="1.42578125" style="29" customWidth="1"/>
    <col min="15362" max="15407" width="2.140625" style="29" customWidth="1"/>
    <col min="15408" max="15410" width="2.28515625" style="29" customWidth="1"/>
    <col min="15411" max="15413" width="2" style="29" customWidth="1"/>
    <col min="15414" max="15414" width="1.140625" style="29" customWidth="1"/>
    <col min="15415" max="15415" width="2.140625" style="29" customWidth="1"/>
    <col min="15416" max="15416" width="3.28515625" style="29" customWidth="1"/>
    <col min="15417" max="15436" width="2.140625" style="29" customWidth="1"/>
    <col min="15437" max="15616" width="9.140625" style="29"/>
    <col min="15617" max="15617" width="1.42578125" style="29" customWidth="1"/>
    <col min="15618" max="15663" width="2.140625" style="29" customWidth="1"/>
    <col min="15664" max="15666" width="2.28515625" style="29" customWidth="1"/>
    <col min="15667" max="15669" width="2" style="29" customWidth="1"/>
    <col min="15670" max="15670" width="1.140625" style="29" customWidth="1"/>
    <col min="15671" max="15671" width="2.140625" style="29" customWidth="1"/>
    <col min="15672" max="15672" width="3.28515625" style="29" customWidth="1"/>
    <col min="15673" max="15692" width="2.140625" style="29" customWidth="1"/>
    <col min="15693" max="15872" width="9.140625" style="29"/>
    <col min="15873" max="15873" width="1.42578125" style="29" customWidth="1"/>
    <col min="15874" max="15919" width="2.140625" style="29" customWidth="1"/>
    <col min="15920" max="15922" width="2.28515625" style="29" customWidth="1"/>
    <col min="15923" max="15925" width="2" style="29" customWidth="1"/>
    <col min="15926" max="15926" width="1.140625" style="29" customWidth="1"/>
    <col min="15927" max="15927" width="2.140625" style="29" customWidth="1"/>
    <col min="15928" max="15928" width="3.28515625" style="29" customWidth="1"/>
    <col min="15929" max="15948" width="2.140625" style="29" customWidth="1"/>
    <col min="15949" max="16128" width="9.140625" style="29"/>
    <col min="16129" max="16129" width="1.42578125" style="29" customWidth="1"/>
    <col min="16130" max="16175" width="2.140625" style="29" customWidth="1"/>
    <col min="16176" max="16178" width="2.28515625" style="29" customWidth="1"/>
    <col min="16179" max="16181" width="2" style="29" customWidth="1"/>
    <col min="16182" max="16182" width="1.140625" style="29" customWidth="1"/>
    <col min="16183" max="16183" width="2.140625" style="29" customWidth="1"/>
    <col min="16184" max="16184" width="3.28515625" style="29" customWidth="1"/>
    <col min="16185" max="16204" width="2.140625" style="29" customWidth="1"/>
    <col min="16205" max="16384" width="9.140625" style="29"/>
  </cols>
  <sheetData>
    <row r="1" spans="1:54">
      <c r="A1" s="28" t="s">
        <v>313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</row>
    <row r="2" spans="1:54" ht="21">
      <c r="A2" s="28"/>
      <c r="B2" s="170" t="s">
        <v>106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28"/>
    </row>
    <row r="3" spans="1:54" ht="21">
      <c r="A3" s="28"/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28"/>
    </row>
    <row r="4" spans="1:54" s="177" customFormat="1" ht="18.75">
      <c r="A4" s="173" t="s">
        <v>177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2"/>
    </row>
    <row r="5" spans="1:54" s="35" customFormat="1">
      <c r="A5" s="178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34"/>
    </row>
    <row r="6" spans="1:54" s="177" customFormat="1" ht="18.75">
      <c r="A6" s="172"/>
      <c r="B6" s="264" t="s">
        <v>359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2"/>
    </row>
    <row r="7" spans="1:54" ht="8.25" customHeight="1" thickBot="1">
      <c r="A7" s="28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28"/>
    </row>
    <row r="8" spans="1:54" s="39" customFormat="1" ht="13.5" customHeight="1">
      <c r="A8" s="37"/>
      <c r="B8" s="394" t="s">
        <v>107</v>
      </c>
      <c r="C8" s="395"/>
      <c r="D8" s="395"/>
      <c r="E8" s="395"/>
      <c r="F8" s="395"/>
      <c r="G8" s="395"/>
      <c r="H8" s="395"/>
      <c r="I8" s="395"/>
      <c r="J8" s="396"/>
      <c r="K8" s="400" t="s">
        <v>475</v>
      </c>
      <c r="L8" s="401"/>
      <c r="M8" s="401"/>
      <c r="N8" s="401"/>
      <c r="O8" s="401"/>
      <c r="P8" s="401"/>
      <c r="Q8" s="402"/>
      <c r="R8" s="401" t="s">
        <v>476</v>
      </c>
      <c r="S8" s="401"/>
      <c r="T8" s="401"/>
      <c r="U8" s="401"/>
      <c r="V8" s="401"/>
      <c r="W8" s="401"/>
      <c r="X8" s="401"/>
      <c r="Y8" s="401" t="s">
        <v>499</v>
      </c>
      <c r="Z8" s="401"/>
      <c r="AA8" s="401"/>
      <c r="AB8" s="401"/>
      <c r="AC8" s="401"/>
      <c r="AD8" s="401"/>
      <c r="AE8" s="401"/>
      <c r="AF8" s="401" t="s">
        <v>477</v>
      </c>
      <c r="AG8" s="401"/>
      <c r="AH8" s="401"/>
      <c r="AI8" s="401"/>
      <c r="AJ8" s="401"/>
      <c r="AK8" s="401"/>
      <c r="AL8" s="401"/>
      <c r="AM8" s="358" t="s">
        <v>108</v>
      </c>
      <c r="AN8" s="359"/>
      <c r="AO8" s="359"/>
      <c r="AP8" s="359" t="s">
        <v>109</v>
      </c>
      <c r="AQ8" s="359"/>
      <c r="AR8" s="359"/>
      <c r="AS8" s="359" t="s">
        <v>110</v>
      </c>
      <c r="AT8" s="359"/>
      <c r="AU8" s="359"/>
      <c r="AV8" s="406" t="s">
        <v>111</v>
      </c>
      <c r="AW8" s="406"/>
      <c r="AX8" s="407"/>
      <c r="AY8" s="358" t="s">
        <v>112</v>
      </c>
      <c r="AZ8" s="359"/>
      <c r="BA8" s="360"/>
      <c r="BB8" s="37"/>
    </row>
    <row r="9" spans="1:54" ht="13.5" customHeight="1" thickBot="1">
      <c r="A9" s="28"/>
      <c r="B9" s="397"/>
      <c r="C9" s="398"/>
      <c r="D9" s="398"/>
      <c r="E9" s="398"/>
      <c r="F9" s="398"/>
      <c r="G9" s="398"/>
      <c r="H9" s="398"/>
      <c r="I9" s="398"/>
      <c r="J9" s="399"/>
      <c r="K9" s="403"/>
      <c r="L9" s="404"/>
      <c r="M9" s="404"/>
      <c r="N9" s="404"/>
      <c r="O9" s="404"/>
      <c r="P9" s="404"/>
      <c r="Q9" s="405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361"/>
      <c r="AN9" s="362"/>
      <c r="AO9" s="362"/>
      <c r="AP9" s="362"/>
      <c r="AQ9" s="362"/>
      <c r="AR9" s="362"/>
      <c r="AS9" s="362"/>
      <c r="AT9" s="362"/>
      <c r="AU9" s="362"/>
      <c r="AV9" s="408"/>
      <c r="AW9" s="408"/>
      <c r="AX9" s="409"/>
      <c r="AY9" s="361"/>
      <c r="AZ9" s="362"/>
      <c r="BA9" s="363"/>
      <c r="BB9" s="28"/>
    </row>
    <row r="10" spans="1:54" ht="13.5" customHeight="1" thickTop="1">
      <c r="A10" s="28"/>
      <c r="B10" s="364">
        <v>1</v>
      </c>
      <c r="C10" s="365"/>
      <c r="D10" s="368" t="str">
        <f>K8</f>
        <v>板橋選抜レッド</v>
      </c>
      <c r="E10" s="369"/>
      <c r="F10" s="369"/>
      <c r="G10" s="369"/>
      <c r="H10" s="369"/>
      <c r="I10" s="369"/>
      <c r="J10" s="370"/>
      <c r="K10" s="374" t="s">
        <v>113</v>
      </c>
      <c r="L10" s="374"/>
      <c r="M10" s="374"/>
      <c r="N10" s="374"/>
      <c r="O10" s="374"/>
      <c r="P10" s="374"/>
      <c r="Q10" s="375"/>
      <c r="R10" s="40"/>
      <c r="S10" s="41"/>
      <c r="T10" s="41"/>
      <c r="U10" s="42" t="str">
        <f>IF($R11="","",IF($R11&gt;$V11,"○",IF($R11=$V11,"△","●")))</f>
        <v/>
      </c>
      <c r="V10" s="41"/>
      <c r="W10" s="41"/>
      <c r="X10" s="43"/>
      <c r="Y10" s="40"/>
      <c r="Z10" s="41"/>
      <c r="AA10" s="41"/>
      <c r="AB10" s="42" t="str">
        <f>IF($Y11="","",IF($Y11&gt;$AC11,"○",IF($Y11=$AC11,"△","●")))</f>
        <v/>
      </c>
      <c r="AC10" s="41"/>
      <c r="AD10" s="41"/>
      <c r="AE10" s="43"/>
      <c r="AF10" s="40"/>
      <c r="AG10" s="41"/>
      <c r="AH10" s="41"/>
      <c r="AI10" s="42" t="str">
        <f>IF($AF11="","",IF($AF11&gt;$AJ11,"○",IF($AF11=$AJ11,"△","●")))</f>
        <v/>
      </c>
      <c r="AJ10" s="41"/>
      <c r="AK10" s="41"/>
      <c r="AL10" s="43"/>
      <c r="AM10" s="378" t="str">
        <f>IF($U10="","",IF($U10="○",3,IF($U10="△",1,0))+IF($AB10="○",3,IF($AB10="△",1,0))+IF($AI10="○",3,IF($AI10="△",1,0)))</f>
        <v/>
      </c>
      <c r="AN10" s="379"/>
      <c r="AO10" s="379"/>
      <c r="AP10" s="382">
        <f>SUM(R11,Y11,AF11)</f>
        <v>0</v>
      </c>
      <c r="AQ10" s="383"/>
      <c r="AR10" s="384"/>
      <c r="AS10" s="382">
        <f>SUM(V11,AC11,AJ11)</f>
        <v>0</v>
      </c>
      <c r="AT10" s="383"/>
      <c r="AU10" s="384"/>
      <c r="AV10" s="379">
        <f>AP10-AS10</f>
        <v>0</v>
      </c>
      <c r="AW10" s="379"/>
      <c r="AX10" s="379"/>
      <c r="AY10" s="386"/>
      <c r="AZ10" s="387"/>
      <c r="BA10" s="388"/>
      <c r="BB10" s="28"/>
    </row>
    <row r="11" spans="1:54" ht="13.5" customHeight="1">
      <c r="A11" s="28"/>
      <c r="B11" s="366"/>
      <c r="C11" s="367"/>
      <c r="D11" s="371"/>
      <c r="E11" s="372"/>
      <c r="F11" s="372"/>
      <c r="G11" s="372"/>
      <c r="H11" s="372"/>
      <c r="I11" s="372"/>
      <c r="J11" s="373"/>
      <c r="K11" s="376"/>
      <c r="L11" s="376"/>
      <c r="M11" s="376"/>
      <c r="N11" s="376"/>
      <c r="O11" s="376"/>
      <c r="P11" s="376"/>
      <c r="Q11" s="377"/>
      <c r="R11" s="392"/>
      <c r="S11" s="376"/>
      <c r="T11" s="376"/>
      <c r="U11" s="44" t="s">
        <v>114</v>
      </c>
      <c r="V11" s="393"/>
      <c r="W11" s="376"/>
      <c r="X11" s="377"/>
      <c r="Y11" s="392"/>
      <c r="Z11" s="376"/>
      <c r="AA11" s="376"/>
      <c r="AB11" s="44" t="s">
        <v>114</v>
      </c>
      <c r="AC11" s="393"/>
      <c r="AD11" s="376"/>
      <c r="AE11" s="377"/>
      <c r="AF11" s="392"/>
      <c r="AG11" s="376"/>
      <c r="AH11" s="376"/>
      <c r="AI11" s="44" t="s">
        <v>114</v>
      </c>
      <c r="AJ11" s="393"/>
      <c r="AK11" s="376"/>
      <c r="AL11" s="377"/>
      <c r="AM11" s="380"/>
      <c r="AN11" s="381"/>
      <c r="AO11" s="381"/>
      <c r="AP11" s="385"/>
      <c r="AQ11" s="376"/>
      <c r="AR11" s="377"/>
      <c r="AS11" s="385"/>
      <c r="AT11" s="376"/>
      <c r="AU11" s="377"/>
      <c r="AV11" s="381"/>
      <c r="AW11" s="381"/>
      <c r="AX11" s="381"/>
      <c r="AY11" s="389"/>
      <c r="AZ11" s="390"/>
      <c r="BA11" s="391"/>
      <c r="BB11" s="28"/>
    </row>
    <row r="12" spans="1:54" ht="13.5" customHeight="1">
      <c r="A12" s="28"/>
      <c r="B12" s="410">
        <v>2</v>
      </c>
      <c r="C12" s="367"/>
      <c r="D12" s="411" t="str">
        <f>R8</f>
        <v>墨田区代表</v>
      </c>
      <c r="E12" s="412"/>
      <c r="F12" s="412"/>
      <c r="G12" s="412"/>
      <c r="H12" s="412"/>
      <c r="I12" s="412"/>
      <c r="J12" s="413"/>
      <c r="K12" s="45"/>
      <c r="L12" s="45"/>
      <c r="M12" s="45"/>
      <c r="N12" s="42" t="str">
        <f>IF($K13="","",IF($K13&gt;$O13,"○",IF($K13=$O13,"△","●")))</f>
        <v/>
      </c>
      <c r="O12" s="45"/>
      <c r="P12" s="45"/>
      <c r="Q12" s="46"/>
      <c r="R12" s="414" t="s">
        <v>113</v>
      </c>
      <c r="S12" s="415"/>
      <c r="T12" s="415"/>
      <c r="U12" s="415"/>
      <c r="V12" s="415"/>
      <c r="W12" s="415"/>
      <c r="X12" s="416"/>
      <c r="Y12" s="47"/>
      <c r="Z12" s="45"/>
      <c r="AA12" s="45"/>
      <c r="AB12" s="42" t="str">
        <f>IF($Y13="","",IF($Y13&gt;$AC13,"○",IF($Y13=$AC13,"△","●")))</f>
        <v/>
      </c>
      <c r="AC12" s="45"/>
      <c r="AD12" s="45"/>
      <c r="AE12" s="46"/>
      <c r="AF12" s="47"/>
      <c r="AG12" s="45"/>
      <c r="AH12" s="45"/>
      <c r="AI12" s="42"/>
      <c r="AJ12" s="45"/>
      <c r="AK12" s="45"/>
      <c r="AL12" s="46"/>
      <c r="AM12" s="417" t="str">
        <f>IF($N12="","",IF($N12="○",3,IF($N12="△",1,0))+IF($AB12="○",3,IF($AB12="△",1,0))+IF($AI12="○",3,IF($AI12="△",1,0)))</f>
        <v/>
      </c>
      <c r="AN12" s="415"/>
      <c r="AO12" s="416"/>
      <c r="AP12" s="414">
        <f>SUM(K13,Y13,AF13)</f>
        <v>0</v>
      </c>
      <c r="AQ12" s="415"/>
      <c r="AR12" s="416"/>
      <c r="AS12" s="414">
        <f>SUM(O13,AC13,AJ13)</f>
        <v>0</v>
      </c>
      <c r="AT12" s="415"/>
      <c r="AU12" s="416"/>
      <c r="AV12" s="414">
        <f>AP12-AS12</f>
        <v>0</v>
      </c>
      <c r="AW12" s="415"/>
      <c r="AX12" s="416"/>
      <c r="AY12" s="386"/>
      <c r="AZ12" s="387"/>
      <c r="BA12" s="388"/>
      <c r="BB12" s="28"/>
    </row>
    <row r="13" spans="1:54" ht="13.5" customHeight="1">
      <c r="A13" s="28"/>
      <c r="B13" s="366"/>
      <c r="C13" s="367"/>
      <c r="D13" s="371"/>
      <c r="E13" s="372"/>
      <c r="F13" s="372"/>
      <c r="G13" s="372"/>
      <c r="H13" s="372"/>
      <c r="I13" s="372"/>
      <c r="J13" s="373"/>
      <c r="K13" s="393"/>
      <c r="L13" s="376"/>
      <c r="M13" s="376"/>
      <c r="N13" s="44" t="s">
        <v>114</v>
      </c>
      <c r="O13" s="393"/>
      <c r="P13" s="376"/>
      <c r="Q13" s="377"/>
      <c r="R13" s="385"/>
      <c r="S13" s="376"/>
      <c r="T13" s="376"/>
      <c r="U13" s="376"/>
      <c r="V13" s="376"/>
      <c r="W13" s="376"/>
      <c r="X13" s="377"/>
      <c r="Y13" s="392"/>
      <c r="Z13" s="376"/>
      <c r="AA13" s="376"/>
      <c r="AB13" s="44" t="s">
        <v>114</v>
      </c>
      <c r="AC13" s="393"/>
      <c r="AD13" s="376"/>
      <c r="AE13" s="377"/>
      <c r="AF13" s="392"/>
      <c r="AG13" s="376"/>
      <c r="AH13" s="376"/>
      <c r="AI13" s="44" t="s">
        <v>114</v>
      </c>
      <c r="AJ13" s="393"/>
      <c r="AK13" s="376"/>
      <c r="AL13" s="377"/>
      <c r="AM13" s="418"/>
      <c r="AN13" s="376"/>
      <c r="AO13" s="377"/>
      <c r="AP13" s="385"/>
      <c r="AQ13" s="376"/>
      <c r="AR13" s="377"/>
      <c r="AS13" s="385"/>
      <c r="AT13" s="376"/>
      <c r="AU13" s="377"/>
      <c r="AV13" s="385"/>
      <c r="AW13" s="376"/>
      <c r="AX13" s="377"/>
      <c r="AY13" s="389"/>
      <c r="AZ13" s="390"/>
      <c r="BA13" s="391"/>
      <c r="BB13" s="28"/>
    </row>
    <row r="14" spans="1:54" ht="13.5" customHeight="1">
      <c r="A14" s="28"/>
      <c r="B14" s="410">
        <v>3</v>
      </c>
      <c r="C14" s="367"/>
      <c r="D14" s="427" t="str">
        <f>Y8</f>
        <v>FC足立ブラウ</v>
      </c>
      <c r="E14" s="428"/>
      <c r="F14" s="428"/>
      <c r="G14" s="428"/>
      <c r="H14" s="428"/>
      <c r="I14" s="428"/>
      <c r="J14" s="429"/>
      <c r="K14" s="45"/>
      <c r="L14" s="45"/>
      <c r="M14" s="45"/>
      <c r="N14" s="42" t="str">
        <f>IF($K15="","",IF($K15&gt;$O15,"○",IF($K15=$O15,"△","●")))</f>
        <v/>
      </c>
      <c r="O14" s="45"/>
      <c r="P14" s="45"/>
      <c r="Q14" s="46"/>
      <c r="R14" s="47"/>
      <c r="S14" s="45"/>
      <c r="T14" s="45"/>
      <c r="U14" s="42" t="str">
        <f>IF($R15="","",IF($R15&gt;$V15,"○",IF($R15=$V15,"△","●")))</f>
        <v/>
      </c>
      <c r="V14" s="45"/>
      <c r="W14" s="45"/>
      <c r="X14" s="46"/>
      <c r="Y14" s="414" t="s">
        <v>113</v>
      </c>
      <c r="Z14" s="415"/>
      <c r="AA14" s="415"/>
      <c r="AB14" s="415"/>
      <c r="AC14" s="415"/>
      <c r="AD14" s="415"/>
      <c r="AE14" s="416"/>
      <c r="AF14" s="47"/>
      <c r="AG14" s="45"/>
      <c r="AH14" s="45"/>
      <c r="AI14" s="42" t="str">
        <f>IF($AF15="","",IF($AF15&gt;$V15,"○",IF($AF15=$V15,"△","●")))</f>
        <v/>
      </c>
      <c r="AJ14" s="45"/>
      <c r="AK14" s="45"/>
      <c r="AL14" s="46"/>
      <c r="AM14" s="417" t="str">
        <f>IF($N14="","",IF($N14="○",3,IF($N14="△",1,0))+IF($U14="○",3,IF($U14="△",1,0))+IF($AI14="○",3,IF($AI14="△",1,0)))</f>
        <v/>
      </c>
      <c r="AN14" s="415"/>
      <c r="AO14" s="416"/>
      <c r="AP14" s="414">
        <f>SUM(K15,R15,AF15)</f>
        <v>0</v>
      </c>
      <c r="AQ14" s="415"/>
      <c r="AR14" s="416"/>
      <c r="AS14" s="414">
        <f>SUM(O15,V15,AJ15)</f>
        <v>0</v>
      </c>
      <c r="AT14" s="415"/>
      <c r="AU14" s="416"/>
      <c r="AV14" s="414">
        <f>AP14-AS14</f>
        <v>0</v>
      </c>
      <c r="AW14" s="415"/>
      <c r="AX14" s="416"/>
      <c r="AY14" s="386"/>
      <c r="AZ14" s="387"/>
      <c r="BA14" s="388"/>
      <c r="BB14" s="28"/>
    </row>
    <row r="15" spans="1:54" ht="13.5" customHeight="1">
      <c r="A15" s="28"/>
      <c r="B15" s="425"/>
      <c r="C15" s="426"/>
      <c r="D15" s="430"/>
      <c r="E15" s="431"/>
      <c r="F15" s="431"/>
      <c r="G15" s="431"/>
      <c r="H15" s="431"/>
      <c r="I15" s="431"/>
      <c r="J15" s="432"/>
      <c r="K15" s="423"/>
      <c r="L15" s="374"/>
      <c r="M15" s="374"/>
      <c r="N15" s="48" t="s">
        <v>114</v>
      </c>
      <c r="O15" s="423"/>
      <c r="P15" s="374"/>
      <c r="Q15" s="375"/>
      <c r="R15" s="424"/>
      <c r="S15" s="374"/>
      <c r="T15" s="374"/>
      <c r="U15" s="48" t="s">
        <v>114</v>
      </c>
      <c r="V15" s="423"/>
      <c r="W15" s="374"/>
      <c r="X15" s="375"/>
      <c r="Y15" s="419"/>
      <c r="Z15" s="374"/>
      <c r="AA15" s="374"/>
      <c r="AB15" s="374"/>
      <c r="AC15" s="374"/>
      <c r="AD15" s="374"/>
      <c r="AE15" s="375"/>
      <c r="AF15" s="424"/>
      <c r="AG15" s="374"/>
      <c r="AH15" s="374"/>
      <c r="AI15" s="48" t="s">
        <v>114</v>
      </c>
      <c r="AJ15" s="423"/>
      <c r="AK15" s="374"/>
      <c r="AL15" s="375"/>
      <c r="AM15" s="433"/>
      <c r="AN15" s="374"/>
      <c r="AO15" s="375"/>
      <c r="AP15" s="419"/>
      <c r="AQ15" s="374"/>
      <c r="AR15" s="375"/>
      <c r="AS15" s="419"/>
      <c r="AT15" s="374"/>
      <c r="AU15" s="375"/>
      <c r="AV15" s="419"/>
      <c r="AW15" s="374"/>
      <c r="AX15" s="375"/>
      <c r="AY15" s="420"/>
      <c r="AZ15" s="421"/>
      <c r="BA15" s="422"/>
      <c r="BB15" s="28"/>
    </row>
    <row r="16" spans="1:54" ht="13.5" customHeight="1">
      <c r="A16" s="28"/>
      <c r="B16" s="410">
        <v>4</v>
      </c>
      <c r="C16" s="367"/>
      <c r="D16" s="427" t="str">
        <f>AF8</f>
        <v>川口マイン</v>
      </c>
      <c r="E16" s="428"/>
      <c r="F16" s="428"/>
      <c r="G16" s="428"/>
      <c r="H16" s="428"/>
      <c r="I16" s="428"/>
      <c r="J16" s="429"/>
      <c r="K16" s="45"/>
      <c r="L16" s="45"/>
      <c r="M16" s="45"/>
      <c r="N16" s="42" t="str">
        <f>IF($K17="","",IF($K17&gt;$O17,"○",IF($K17=$O17,"△","●")))</f>
        <v/>
      </c>
      <c r="O16" s="45"/>
      <c r="P16" s="45"/>
      <c r="Q16" s="46"/>
      <c r="R16" s="47"/>
      <c r="S16" s="45"/>
      <c r="T16" s="45"/>
      <c r="U16" s="42" t="str">
        <f>IF($R17="","",IF($R17&gt;$V17,"○",IF($R17=$V17,"△","●")))</f>
        <v/>
      </c>
      <c r="V16" s="45"/>
      <c r="W16" s="45"/>
      <c r="X16" s="46"/>
      <c r="Y16" s="47"/>
      <c r="Z16" s="45"/>
      <c r="AA16" s="45"/>
      <c r="AB16" s="42" t="str">
        <f>IF($Y17="","",IF($Y17&gt;$AC17,"○",IF($Y17=$AC17,"△","●")))</f>
        <v/>
      </c>
      <c r="AC16" s="45"/>
      <c r="AD16" s="45"/>
      <c r="AE16" s="46"/>
      <c r="AF16" s="414" t="s">
        <v>113</v>
      </c>
      <c r="AG16" s="415"/>
      <c r="AH16" s="415"/>
      <c r="AI16" s="415"/>
      <c r="AJ16" s="415"/>
      <c r="AK16" s="415"/>
      <c r="AL16" s="448"/>
      <c r="AM16" s="417" t="str">
        <f>IF($N16="","",IF($N16="○",3,IF($N16="△",1,0))+IF($U16="○",3,IF($U16="△",1,0))+IF($AB16="○",3,IF($AB16="△",1,0)))</f>
        <v/>
      </c>
      <c r="AN16" s="415"/>
      <c r="AO16" s="416"/>
      <c r="AP16" s="414">
        <f>SUM(K17,R17,Y17)</f>
        <v>0</v>
      </c>
      <c r="AQ16" s="415"/>
      <c r="AR16" s="416"/>
      <c r="AS16" s="414">
        <f>SUM(O17,V17,AC17)</f>
        <v>0</v>
      </c>
      <c r="AT16" s="415"/>
      <c r="AU16" s="416"/>
      <c r="AV16" s="414">
        <f>AP16-AS16</f>
        <v>0</v>
      </c>
      <c r="AW16" s="415"/>
      <c r="AX16" s="416"/>
      <c r="AY16" s="389"/>
      <c r="AZ16" s="390"/>
      <c r="BA16" s="391"/>
      <c r="BB16" s="28"/>
    </row>
    <row r="17" spans="1:54" ht="13.5" customHeight="1" thickBot="1">
      <c r="A17" s="28"/>
      <c r="B17" s="443"/>
      <c r="C17" s="444"/>
      <c r="D17" s="445"/>
      <c r="E17" s="446"/>
      <c r="F17" s="446"/>
      <c r="G17" s="446"/>
      <c r="H17" s="446"/>
      <c r="I17" s="446"/>
      <c r="J17" s="447"/>
      <c r="K17" s="440"/>
      <c r="L17" s="435"/>
      <c r="M17" s="435"/>
      <c r="N17" s="49" t="s">
        <v>114</v>
      </c>
      <c r="O17" s="441"/>
      <c r="P17" s="435"/>
      <c r="Q17" s="436"/>
      <c r="R17" s="442"/>
      <c r="S17" s="435"/>
      <c r="T17" s="435"/>
      <c r="U17" s="49" t="s">
        <v>114</v>
      </c>
      <c r="V17" s="441"/>
      <c r="W17" s="435"/>
      <c r="X17" s="436"/>
      <c r="Y17" s="442"/>
      <c r="Z17" s="435"/>
      <c r="AA17" s="435"/>
      <c r="AB17" s="49" t="s">
        <v>114</v>
      </c>
      <c r="AC17" s="441"/>
      <c r="AD17" s="435"/>
      <c r="AE17" s="436"/>
      <c r="AF17" s="434"/>
      <c r="AG17" s="435"/>
      <c r="AH17" s="435"/>
      <c r="AI17" s="435"/>
      <c r="AJ17" s="435"/>
      <c r="AK17" s="435"/>
      <c r="AL17" s="449"/>
      <c r="AM17" s="450"/>
      <c r="AN17" s="435"/>
      <c r="AO17" s="436"/>
      <c r="AP17" s="434"/>
      <c r="AQ17" s="435"/>
      <c r="AR17" s="436"/>
      <c r="AS17" s="434"/>
      <c r="AT17" s="435"/>
      <c r="AU17" s="436"/>
      <c r="AV17" s="434"/>
      <c r="AW17" s="435"/>
      <c r="AX17" s="436"/>
      <c r="AY17" s="437"/>
      <c r="AZ17" s="438"/>
      <c r="BA17" s="439"/>
      <c r="BB17" s="28"/>
    </row>
    <row r="18" spans="1:54" ht="13.5" customHeight="1">
      <c r="A18" s="28"/>
      <c r="B18" s="50"/>
      <c r="C18" s="50"/>
      <c r="D18" s="51"/>
      <c r="E18" s="51"/>
      <c r="F18" s="51"/>
      <c r="G18" s="51"/>
      <c r="H18" s="51"/>
      <c r="I18" s="51"/>
      <c r="J18" s="51"/>
      <c r="K18" s="48"/>
      <c r="L18" s="52"/>
      <c r="M18" s="52"/>
      <c r="N18" s="48"/>
      <c r="O18" s="48"/>
      <c r="P18" s="52"/>
      <c r="Q18" s="52"/>
      <c r="R18" s="48"/>
      <c r="S18" s="52"/>
      <c r="T18" s="52"/>
      <c r="U18" s="48"/>
      <c r="V18" s="48"/>
      <c r="W18" s="52"/>
      <c r="X18" s="52"/>
      <c r="Y18" s="48"/>
      <c r="Z18" s="52"/>
      <c r="AA18" s="52"/>
      <c r="AB18" s="48"/>
      <c r="AC18" s="48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3"/>
      <c r="AZ18" s="53"/>
      <c r="BA18" s="53"/>
      <c r="BB18" s="28"/>
    </row>
    <row r="19" spans="1:54" s="39" customFormat="1" ht="8.25" customHeight="1" thickBot="1">
      <c r="A19" s="37"/>
      <c r="B19" s="54"/>
      <c r="C19" s="54"/>
      <c r="D19" s="55"/>
      <c r="E19" s="55"/>
      <c r="F19" s="55"/>
      <c r="G19" s="55"/>
      <c r="H19" s="55"/>
      <c r="I19" s="55"/>
      <c r="J19" s="55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7"/>
      <c r="AN19" s="58"/>
      <c r="AO19" s="54"/>
      <c r="AP19" s="57"/>
      <c r="AQ19" s="57"/>
      <c r="AR19" s="54"/>
      <c r="AS19" s="57"/>
      <c r="AT19" s="57"/>
      <c r="AU19" s="54"/>
      <c r="AV19" s="57"/>
      <c r="AW19" s="57"/>
      <c r="AX19" s="54"/>
      <c r="AY19" s="54"/>
      <c r="AZ19" s="54"/>
      <c r="BA19" s="54"/>
      <c r="BB19" s="37"/>
    </row>
    <row r="20" spans="1:54" ht="13.5" customHeight="1">
      <c r="A20" s="28"/>
      <c r="B20" s="394" t="s">
        <v>115</v>
      </c>
      <c r="C20" s="395"/>
      <c r="D20" s="395"/>
      <c r="E20" s="395"/>
      <c r="F20" s="395"/>
      <c r="G20" s="395"/>
      <c r="H20" s="395"/>
      <c r="I20" s="395"/>
      <c r="J20" s="396"/>
      <c r="K20" s="454" t="s">
        <v>478</v>
      </c>
      <c r="L20" s="455"/>
      <c r="M20" s="455"/>
      <c r="N20" s="455"/>
      <c r="O20" s="455"/>
      <c r="P20" s="455"/>
      <c r="Q20" s="455"/>
      <c r="R20" s="458" t="s">
        <v>479</v>
      </c>
      <c r="S20" s="401"/>
      <c r="T20" s="401"/>
      <c r="U20" s="401"/>
      <c r="V20" s="401"/>
      <c r="W20" s="401"/>
      <c r="X20" s="401"/>
      <c r="Y20" s="458" t="s">
        <v>480</v>
      </c>
      <c r="Z20" s="401"/>
      <c r="AA20" s="401"/>
      <c r="AB20" s="401"/>
      <c r="AC20" s="401"/>
      <c r="AD20" s="401"/>
      <c r="AE20" s="401"/>
      <c r="AF20" s="454" t="s">
        <v>481</v>
      </c>
      <c r="AG20" s="455"/>
      <c r="AH20" s="455"/>
      <c r="AI20" s="455"/>
      <c r="AJ20" s="455"/>
      <c r="AK20" s="455"/>
      <c r="AL20" s="455"/>
      <c r="AM20" s="358" t="s">
        <v>108</v>
      </c>
      <c r="AN20" s="359"/>
      <c r="AO20" s="359"/>
      <c r="AP20" s="359" t="s">
        <v>109</v>
      </c>
      <c r="AQ20" s="359"/>
      <c r="AR20" s="359"/>
      <c r="AS20" s="359" t="s">
        <v>110</v>
      </c>
      <c r="AT20" s="359"/>
      <c r="AU20" s="359"/>
      <c r="AV20" s="406" t="s">
        <v>111</v>
      </c>
      <c r="AW20" s="406"/>
      <c r="AX20" s="407"/>
      <c r="AY20" s="358" t="s">
        <v>112</v>
      </c>
      <c r="AZ20" s="359"/>
      <c r="BA20" s="360"/>
      <c r="BB20" s="28"/>
    </row>
    <row r="21" spans="1:54" ht="13.5" customHeight="1" thickBot="1">
      <c r="A21" s="28"/>
      <c r="B21" s="397"/>
      <c r="C21" s="398"/>
      <c r="D21" s="398"/>
      <c r="E21" s="398"/>
      <c r="F21" s="398"/>
      <c r="G21" s="398"/>
      <c r="H21" s="398"/>
      <c r="I21" s="398"/>
      <c r="J21" s="399"/>
      <c r="K21" s="456"/>
      <c r="L21" s="457"/>
      <c r="M21" s="457"/>
      <c r="N21" s="457"/>
      <c r="O21" s="457"/>
      <c r="P21" s="457"/>
      <c r="Q21" s="457"/>
      <c r="R21" s="459"/>
      <c r="S21" s="404"/>
      <c r="T21" s="404"/>
      <c r="U21" s="404"/>
      <c r="V21" s="404"/>
      <c r="W21" s="404"/>
      <c r="X21" s="404"/>
      <c r="Y21" s="459"/>
      <c r="Z21" s="404"/>
      <c r="AA21" s="404"/>
      <c r="AB21" s="404"/>
      <c r="AC21" s="404"/>
      <c r="AD21" s="404"/>
      <c r="AE21" s="404"/>
      <c r="AF21" s="456"/>
      <c r="AG21" s="457"/>
      <c r="AH21" s="457"/>
      <c r="AI21" s="457"/>
      <c r="AJ21" s="457"/>
      <c r="AK21" s="457"/>
      <c r="AL21" s="457"/>
      <c r="AM21" s="361"/>
      <c r="AN21" s="362"/>
      <c r="AO21" s="362"/>
      <c r="AP21" s="362"/>
      <c r="AQ21" s="362"/>
      <c r="AR21" s="362"/>
      <c r="AS21" s="362"/>
      <c r="AT21" s="362"/>
      <c r="AU21" s="362"/>
      <c r="AV21" s="408"/>
      <c r="AW21" s="408"/>
      <c r="AX21" s="409"/>
      <c r="AY21" s="361"/>
      <c r="AZ21" s="362"/>
      <c r="BA21" s="363"/>
      <c r="BB21" s="28"/>
    </row>
    <row r="22" spans="1:54" ht="13.5" customHeight="1" thickTop="1">
      <c r="A22" s="28"/>
      <c r="B22" s="364">
        <v>5</v>
      </c>
      <c r="C22" s="365"/>
      <c r="D22" s="451" t="str">
        <f>K20</f>
        <v>戸田選抜オレンジ</v>
      </c>
      <c r="E22" s="452"/>
      <c r="F22" s="452"/>
      <c r="G22" s="452"/>
      <c r="H22" s="452"/>
      <c r="I22" s="452"/>
      <c r="J22" s="453"/>
      <c r="K22" s="374" t="s">
        <v>113</v>
      </c>
      <c r="L22" s="374"/>
      <c r="M22" s="374"/>
      <c r="N22" s="374"/>
      <c r="O22" s="374"/>
      <c r="P22" s="374"/>
      <c r="Q22" s="375"/>
      <c r="R22" s="59"/>
      <c r="S22" s="54"/>
      <c r="T22" s="54"/>
      <c r="U22" s="60" t="str">
        <f>IF($R23="","",IF($R23&gt;$V23,"○",IF($R23=$V23,"△","●")))</f>
        <v/>
      </c>
      <c r="V22" s="54"/>
      <c r="W22" s="54"/>
      <c r="X22" s="61"/>
      <c r="Y22" s="59"/>
      <c r="Z22" s="54"/>
      <c r="AA22" s="54"/>
      <c r="AB22" s="60" t="str">
        <f>IF($Y23="","",IF($Y23&gt;$AC23,"○",IF($Y23=$AC23,"△","●")))</f>
        <v/>
      </c>
      <c r="AC22" s="54"/>
      <c r="AD22" s="54"/>
      <c r="AE22" s="61"/>
      <c r="AF22" s="59"/>
      <c r="AG22" s="54"/>
      <c r="AH22" s="54"/>
      <c r="AI22" s="60" t="str">
        <f>IF($AF23="","",IF($AF23&gt;$AJ23,"○",IF($AF23=$AJ23,"△","●")))</f>
        <v/>
      </c>
      <c r="AJ22" s="54"/>
      <c r="AK22" s="54"/>
      <c r="AL22" s="61"/>
      <c r="AM22" s="378" t="str">
        <f>IF($U22="","",IF($U22="○",3,IF($U22="△",1,0))+IF($AB22="○",3,IF($AB22="△",1,0))+IF($AI22="○",3,IF($AI22="△",1,0)))</f>
        <v/>
      </c>
      <c r="AN22" s="379"/>
      <c r="AO22" s="379"/>
      <c r="AP22" s="382">
        <f>SUM(R23,Y23,AF23)</f>
        <v>0</v>
      </c>
      <c r="AQ22" s="383"/>
      <c r="AR22" s="384"/>
      <c r="AS22" s="382">
        <f>SUM(V23,AC23,AJ23)</f>
        <v>0</v>
      </c>
      <c r="AT22" s="383"/>
      <c r="AU22" s="384"/>
      <c r="AV22" s="379">
        <f>AP22-AS22</f>
        <v>0</v>
      </c>
      <c r="AW22" s="379"/>
      <c r="AX22" s="379"/>
      <c r="AY22" s="386"/>
      <c r="AZ22" s="387"/>
      <c r="BA22" s="388"/>
      <c r="BB22" s="28"/>
    </row>
    <row r="23" spans="1:54" ht="13.5" customHeight="1">
      <c r="A23" s="28"/>
      <c r="B23" s="366"/>
      <c r="C23" s="367"/>
      <c r="D23" s="427"/>
      <c r="E23" s="428"/>
      <c r="F23" s="428"/>
      <c r="G23" s="428"/>
      <c r="H23" s="428"/>
      <c r="I23" s="428"/>
      <c r="J23" s="429"/>
      <c r="K23" s="376"/>
      <c r="L23" s="376"/>
      <c r="M23" s="376"/>
      <c r="N23" s="376"/>
      <c r="O23" s="376"/>
      <c r="P23" s="376"/>
      <c r="Q23" s="377"/>
      <c r="R23" s="392"/>
      <c r="S23" s="376"/>
      <c r="T23" s="376"/>
      <c r="U23" s="44" t="s">
        <v>114</v>
      </c>
      <c r="V23" s="393"/>
      <c r="W23" s="376"/>
      <c r="X23" s="377"/>
      <c r="Y23" s="392"/>
      <c r="Z23" s="376"/>
      <c r="AA23" s="376"/>
      <c r="AB23" s="44" t="s">
        <v>114</v>
      </c>
      <c r="AC23" s="393"/>
      <c r="AD23" s="376"/>
      <c r="AE23" s="377"/>
      <c r="AF23" s="392"/>
      <c r="AG23" s="376"/>
      <c r="AH23" s="376"/>
      <c r="AI23" s="44" t="s">
        <v>114</v>
      </c>
      <c r="AJ23" s="393"/>
      <c r="AK23" s="376"/>
      <c r="AL23" s="377"/>
      <c r="AM23" s="380"/>
      <c r="AN23" s="381"/>
      <c r="AO23" s="381"/>
      <c r="AP23" s="385"/>
      <c r="AQ23" s="376"/>
      <c r="AR23" s="377"/>
      <c r="AS23" s="385"/>
      <c r="AT23" s="376"/>
      <c r="AU23" s="377"/>
      <c r="AV23" s="381"/>
      <c r="AW23" s="381"/>
      <c r="AX23" s="381"/>
      <c r="AY23" s="389"/>
      <c r="AZ23" s="390"/>
      <c r="BA23" s="391"/>
      <c r="BB23" s="28"/>
    </row>
    <row r="24" spans="1:54" ht="13.5" customHeight="1">
      <c r="A24" s="28"/>
      <c r="B24" s="410">
        <v>6</v>
      </c>
      <c r="C24" s="367"/>
      <c r="D24" s="427" t="str">
        <f>R20</f>
        <v>江東選抜ホワイト</v>
      </c>
      <c r="E24" s="428"/>
      <c r="F24" s="428"/>
      <c r="G24" s="428"/>
      <c r="H24" s="428"/>
      <c r="I24" s="428"/>
      <c r="J24" s="429"/>
      <c r="K24" s="62"/>
      <c r="L24" s="62"/>
      <c r="M24" s="62"/>
      <c r="N24" s="42" t="str">
        <f>IF($K25="","",IF($K25&gt;$O25,"○",IF($K25=$O25,"△","●")))</f>
        <v/>
      </c>
      <c r="O24" s="62"/>
      <c r="P24" s="62"/>
      <c r="Q24" s="63"/>
      <c r="R24" s="414" t="s">
        <v>113</v>
      </c>
      <c r="S24" s="415"/>
      <c r="T24" s="415"/>
      <c r="U24" s="415"/>
      <c r="V24" s="415"/>
      <c r="W24" s="415"/>
      <c r="X24" s="416"/>
      <c r="Y24" s="64"/>
      <c r="Z24" s="62"/>
      <c r="AA24" s="62"/>
      <c r="AB24" s="42" t="str">
        <f>IF($Y25="","",IF($Y25&gt;$AC25,"○",IF($Y25=$AC25,"△","●")))</f>
        <v/>
      </c>
      <c r="AC24" s="62"/>
      <c r="AD24" s="62"/>
      <c r="AE24" s="63"/>
      <c r="AF24" s="64"/>
      <c r="AG24" s="62"/>
      <c r="AH24" s="62"/>
      <c r="AI24" s="42" t="str">
        <f>IF($AF25="","",IF($AF25&gt;$AJ25,"○",IF($AF25=$AJ25,"△","●")))</f>
        <v/>
      </c>
      <c r="AJ24" s="62"/>
      <c r="AK24" s="62"/>
      <c r="AL24" s="63"/>
      <c r="AM24" s="417" t="str">
        <f>IF($N24="","",IF($N24="○",3,IF($N24="△",1,0))+IF($AB24="○",3,IF($AB24="△",1,0))+IF($AI24="○",3,IF($AI24="△",1,0)))</f>
        <v/>
      </c>
      <c r="AN24" s="415"/>
      <c r="AO24" s="416"/>
      <c r="AP24" s="414">
        <f>SUM(K25,Y25,AF25)</f>
        <v>0</v>
      </c>
      <c r="AQ24" s="415"/>
      <c r="AR24" s="416"/>
      <c r="AS24" s="414">
        <f>SUM(O25,AC25,AJ25)</f>
        <v>0</v>
      </c>
      <c r="AT24" s="415"/>
      <c r="AU24" s="416"/>
      <c r="AV24" s="414">
        <f>AP24-AS24</f>
        <v>0</v>
      </c>
      <c r="AW24" s="415"/>
      <c r="AX24" s="416"/>
      <c r="AY24" s="386"/>
      <c r="AZ24" s="387"/>
      <c r="BA24" s="388"/>
      <c r="BB24" s="28"/>
    </row>
    <row r="25" spans="1:54" ht="13.5" customHeight="1">
      <c r="A25" s="28"/>
      <c r="B25" s="366"/>
      <c r="C25" s="367"/>
      <c r="D25" s="427"/>
      <c r="E25" s="428"/>
      <c r="F25" s="428"/>
      <c r="G25" s="428"/>
      <c r="H25" s="428"/>
      <c r="I25" s="428"/>
      <c r="J25" s="429"/>
      <c r="K25" s="393"/>
      <c r="L25" s="376"/>
      <c r="M25" s="376"/>
      <c r="N25" s="44" t="s">
        <v>114</v>
      </c>
      <c r="O25" s="393"/>
      <c r="P25" s="376"/>
      <c r="Q25" s="377"/>
      <c r="R25" s="385"/>
      <c r="S25" s="376"/>
      <c r="T25" s="376"/>
      <c r="U25" s="376"/>
      <c r="V25" s="376"/>
      <c r="W25" s="376"/>
      <c r="X25" s="377"/>
      <c r="Y25" s="392"/>
      <c r="Z25" s="376"/>
      <c r="AA25" s="376"/>
      <c r="AB25" s="44" t="s">
        <v>114</v>
      </c>
      <c r="AC25" s="393"/>
      <c r="AD25" s="376"/>
      <c r="AE25" s="377"/>
      <c r="AF25" s="392"/>
      <c r="AG25" s="376"/>
      <c r="AH25" s="376"/>
      <c r="AI25" s="44" t="s">
        <v>114</v>
      </c>
      <c r="AJ25" s="393"/>
      <c r="AK25" s="376"/>
      <c r="AL25" s="377"/>
      <c r="AM25" s="418"/>
      <c r="AN25" s="376"/>
      <c r="AO25" s="377"/>
      <c r="AP25" s="385"/>
      <c r="AQ25" s="376"/>
      <c r="AR25" s="377"/>
      <c r="AS25" s="385"/>
      <c r="AT25" s="376"/>
      <c r="AU25" s="377"/>
      <c r="AV25" s="385"/>
      <c r="AW25" s="376"/>
      <c r="AX25" s="377"/>
      <c r="AY25" s="389"/>
      <c r="AZ25" s="390"/>
      <c r="BA25" s="391"/>
      <c r="BB25" s="28"/>
    </row>
    <row r="26" spans="1:54" ht="13.5" customHeight="1">
      <c r="A26" s="28"/>
      <c r="B26" s="410">
        <v>7</v>
      </c>
      <c r="C26" s="367"/>
      <c r="D26" s="427" t="str">
        <f>Y20</f>
        <v>北区トレセンＡ</v>
      </c>
      <c r="E26" s="428"/>
      <c r="F26" s="428"/>
      <c r="G26" s="428"/>
      <c r="H26" s="428"/>
      <c r="I26" s="428"/>
      <c r="J26" s="429"/>
      <c r="K26" s="62"/>
      <c r="L26" s="62"/>
      <c r="M26" s="62"/>
      <c r="N26" s="42" t="str">
        <f>IF($K27="","",IF($K27&gt;$O27,"○",IF($K27=$O27,"△","●")))</f>
        <v/>
      </c>
      <c r="O26" s="62"/>
      <c r="P26" s="62"/>
      <c r="Q26" s="63"/>
      <c r="R26" s="64"/>
      <c r="S26" s="62"/>
      <c r="T26" s="62"/>
      <c r="U26" s="42" t="str">
        <f>IF($R27="","",IF($R27&gt;$V27,"○",IF($R27=$V27,"△","●")))</f>
        <v/>
      </c>
      <c r="V26" s="62"/>
      <c r="W26" s="62"/>
      <c r="X26" s="63"/>
      <c r="Y26" s="414" t="s">
        <v>113</v>
      </c>
      <c r="Z26" s="415"/>
      <c r="AA26" s="415"/>
      <c r="AB26" s="415"/>
      <c r="AC26" s="415"/>
      <c r="AD26" s="415"/>
      <c r="AE26" s="416"/>
      <c r="AF26" s="64"/>
      <c r="AG26" s="62"/>
      <c r="AH26" s="62"/>
      <c r="AI26" s="42" t="str">
        <f>IF($AF27="","",IF($AF27&gt;$AJ27,"○",IF($AF27=$AJ27,"△","●")))</f>
        <v/>
      </c>
      <c r="AJ26" s="62"/>
      <c r="AK26" s="62"/>
      <c r="AL26" s="63"/>
      <c r="AM26" s="417" t="str">
        <f>IF($N26="","",IF($N26="○",3,IF($N26="△",1,0))+IF($U26="○",3,IF($U26="△",1,0))+IF($AI26="○",3,IF($AI26="△",1,0)))</f>
        <v/>
      </c>
      <c r="AN26" s="415"/>
      <c r="AO26" s="416"/>
      <c r="AP26" s="414">
        <f>SUM(K27,R27,AF27)</f>
        <v>0</v>
      </c>
      <c r="AQ26" s="415"/>
      <c r="AR26" s="416"/>
      <c r="AS26" s="414">
        <f>SUM(O27,V27,AJ27)</f>
        <v>0</v>
      </c>
      <c r="AT26" s="415"/>
      <c r="AU26" s="416"/>
      <c r="AV26" s="414">
        <f>AP26-AS26</f>
        <v>0</v>
      </c>
      <c r="AW26" s="415"/>
      <c r="AX26" s="416"/>
      <c r="AY26" s="386"/>
      <c r="AZ26" s="387"/>
      <c r="BA26" s="388"/>
      <c r="BB26" s="28"/>
    </row>
    <row r="27" spans="1:54" ht="13.5" customHeight="1">
      <c r="A27" s="28"/>
      <c r="B27" s="366"/>
      <c r="C27" s="367"/>
      <c r="D27" s="427"/>
      <c r="E27" s="428"/>
      <c r="F27" s="428"/>
      <c r="G27" s="428"/>
      <c r="H27" s="428"/>
      <c r="I27" s="428"/>
      <c r="J27" s="429"/>
      <c r="K27" s="393"/>
      <c r="L27" s="376"/>
      <c r="M27" s="376"/>
      <c r="N27" s="44" t="s">
        <v>114</v>
      </c>
      <c r="O27" s="393"/>
      <c r="P27" s="376"/>
      <c r="Q27" s="377"/>
      <c r="R27" s="392"/>
      <c r="S27" s="376"/>
      <c r="T27" s="376"/>
      <c r="U27" s="44" t="s">
        <v>114</v>
      </c>
      <c r="V27" s="393"/>
      <c r="W27" s="376"/>
      <c r="X27" s="377"/>
      <c r="Y27" s="385"/>
      <c r="Z27" s="376"/>
      <c r="AA27" s="376"/>
      <c r="AB27" s="376"/>
      <c r="AC27" s="376"/>
      <c r="AD27" s="376"/>
      <c r="AE27" s="377"/>
      <c r="AF27" s="392"/>
      <c r="AG27" s="376"/>
      <c r="AH27" s="376"/>
      <c r="AI27" s="44" t="s">
        <v>114</v>
      </c>
      <c r="AJ27" s="393"/>
      <c r="AK27" s="376"/>
      <c r="AL27" s="377"/>
      <c r="AM27" s="418"/>
      <c r="AN27" s="376"/>
      <c r="AO27" s="377"/>
      <c r="AP27" s="419"/>
      <c r="AQ27" s="374"/>
      <c r="AR27" s="375"/>
      <c r="AS27" s="419"/>
      <c r="AT27" s="374"/>
      <c r="AU27" s="375"/>
      <c r="AV27" s="419"/>
      <c r="AW27" s="374"/>
      <c r="AX27" s="375"/>
      <c r="AY27" s="389"/>
      <c r="AZ27" s="390"/>
      <c r="BA27" s="391"/>
      <c r="BB27" s="28"/>
    </row>
    <row r="28" spans="1:54" ht="13.5" customHeight="1">
      <c r="A28" s="28"/>
      <c r="B28" s="410">
        <v>8</v>
      </c>
      <c r="C28" s="367"/>
      <c r="D28" s="427" t="str">
        <f>AF20</f>
        <v>川口オーソリテイー</v>
      </c>
      <c r="E28" s="428"/>
      <c r="F28" s="428"/>
      <c r="G28" s="428"/>
      <c r="H28" s="428"/>
      <c r="I28" s="428"/>
      <c r="J28" s="429"/>
      <c r="K28" s="62"/>
      <c r="L28" s="62"/>
      <c r="M28" s="62"/>
      <c r="N28" s="42" t="str">
        <f>IF($K29="","",IF($K29&gt;$O29,"○",IF($K29=$O29,"△","●")))</f>
        <v/>
      </c>
      <c r="O28" s="62"/>
      <c r="P28" s="62"/>
      <c r="Q28" s="63"/>
      <c r="R28" s="64"/>
      <c r="S28" s="62"/>
      <c r="T28" s="62"/>
      <c r="U28" s="42" t="str">
        <f>IF($R29="","",IF($R29&gt;$V29,"○",IF($R29=$V29,"△","●")))</f>
        <v/>
      </c>
      <c r="V28" s="62"/>
      <c r="W28" s="62"/>
      <c r="X28" s="63"/>
      <c r="Y28" s="59"/>
      <c r="Z28" s="54"/>
      <c r="AA28" s="54"/>
      <c r="AB28" s="60" t="str">
        <f>IF($Y29="","",IF($Y29&gt;$AC29,"○",IF($Y29=$AC29,"△","●")))</f>
        <v/>
      </c>
      <c r="AC28" s="54"/>
      <c r="AD28" s="54"/>
      <c r="AE28" s="61"/>
      <c r="AF28" s="414" t="s">
        <v>113</v>
      </c>
      <c r="AG28" s="415"/>
      <c r="AH28" s="415"/>
      <c r="AI28" s="415"/>
      <c r="AJ28" s="415"/>
      <c r="AK28" s="415"/>
      <c r="AL28" s="416"/>
      <c r="AM28" s="417" t="str">
        <f>IF($N28="","",IF($N28="○",3,IF($N28="△",1,0))+IF($U28="○",3,IF($U28="△",1,0))+IF($AB28="○",3,IF($AB28="△",1,0)))</f>
        <v/>
      </c>
      <c r="AN28" s="415"/>
      <c r="AO28" s="416"/>
      <c r="AP28" s="414">
        <f>SUM(K29,R29,Y29)</f>
        <v>0</v>
      </c>
      <c r="AQ28" s="415"/>
      <c r="AR28" s="416"/>
      <c r="AS28" s="414">
        <f>SUM(O29,V29,AC29)</f>
        <v>0</v>
      </c>
      <c r="AT28" s="415"/>
      <c r="AU28" s="416"/>
      <c r="AV28" s="414">
        <f>AP28-AS28</f>
        <v>0</v>
      </c>
      <c r="AW28" s="415"/>
      <c r="AX28" s="416"/>
      <c r="AY28" s="389"/>
      <c r="AZ28" s="390"/>
      <c r="BA28" s="391"/>
      <c r="BB28" s="28"/>
    </row>
    <row r="29" spans="1:54" ht="13.5" customHeight="1" thickBot="1">
      <c r="A29" s="28"/>
      <c r="B29" s="425"/>
      <c r="C29" s="426"/>
      <c r="D29" s="430"/>
      <c r="E29" s="431"/>
      <c r="F29" s="431"/>
      <c r="G29" s="431"/>
      <c r="H29" s="431"/>
      <c r="I29" s="431"/>
      <c r="J29" s="432"/>
      <c r="K29" s="423"/>
      <c r="L29" s="374"/>
      <c r="M29" s="374"/>
      <c r="N29" s="48" t="s">
        <v>114</v>
      </c>
      <c r="O29" s="423"/>
      <c r="P29" s="374"/>
      <c r="Q29" s="375"/>
      <c r="R29" s="424"/>
      <c r="S29" s="374"/>
      <c r="T29" s="374"/>
      <c r="U29" s="48" t="s">
        <v>114</v>
      </c>
      <c r="V29" s="423"/>
      <c r="W29" s="374"/>
      <c r="X29" s="375"/>
      <c r="Y29" s="424"/>
      <c r="Z29" s="374"/>
      <c r="AA29" s="374"/>
      <c r="AB29" s="48" t="s">
        <v>114</v>
      </c>
      <c r="AC29" s="423"/>
      <c r="AD29" s="374"/>
      <c r="AE29" s="375"/>
      <c r="AF29" s="419"/>
      <c r="AG29" s="374"/>
      <c r="AH29" s="374"/>
      <c r="AI29" s="374"/>
      <c r="AJ29" s="374"/>
      <c r="AK29" s="374"/>
      <c r="AL29" s="375"/>
      <c r="AM29" s="433"/>
      <c r="AN29" s="374"/>
      <c r="AO29" s="375"/>
      <c r="AP29" s="434"/>
      <c r="AQ29" s="435"/>
      <c r="AR29" s="436"/>
      <c r="AS29" s="434"/>
      <c r="AT29" s="435"/>
      <c r="AU29" s="436"/>
      <c r="AV29" s="434"/>
      <c r="AW29" s="435"/>
      <c r="AX29" s="436"/>
      <c r="AY29" s="420"/>
      <c r="AZ29" s="421"/>
      <c r="BA29" s="422"/>
      <c r="BB29" s="28"/>
    </row>
    <row r="30" spans="1:54" ht="21">
      <c r="A30" s="28"/>
      <c r="B30" s="65"/>
      <c r="C30" s="66"/>
      <c r="D30" s="88"/>
      <c r="E30" s="89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28"/>
    </row>
    <row r="31" spans="1:54" s="35" customFormat="1">
      <c r="A31" s="178"/>
      <c r="B31" s="34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34"/>
    </row>
    <row r="32" spans="1:54" s="35" customFormat="1" ht="17.25" customHeight="1">
      <c r="A32" s="34"/>
      <c r="B32" s="265" t="s">
        <v>197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4"/>
    </row>
    <row r="33" spans="1:54" ht="8.25" customHeight="1" thickBot="1">
      <c r="A33" s="28"/>
      <c r="B33" s="69"/>
      <c r="C33" s="70"/>
      <c r="D33" s="51"/>
      <c r="E33" s="51"/>
      <c r="F33" s="51"/>
      <c r="G33" s="51"/>
      <c r="H33" s="51"/>
      <c r="I33" s="51"/>
      <c r="J33" s="51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70"/>
      <c r="AN33" s="71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28"/>
    </row>
    <row r="34" spans="1:54" ht="13.5" customHeight="1">
      <c r="A34" s="28"/>
      <c r="B34" s="394" t="s">
        <v>116</v>
      </c>
      <c r="C34" s="395"/>
      <c r="D34" s="395"/>
      <c r="E34" s="395"/>
      <c r="F34" s="395"/>
      <c r="G34" s="395"/>
      <c r="H34" s="395"/>
      <c r="I34" s="395"/>
      <c r="J34" s="396"/>
      <c r="K34" s="458" t="s">
        <v>482</v>
      </c>
      <c r="L34" s="401"/>
      <c r="M34" s="401"/>
      <c r="N34" s="401"/>
      <c r="O34" s="401"/>
      <c r="P34" s="401"/>
      <c r="Q34" s="401"/>
      <c r="R34" s="458" t="s">
        <v>483</v>
      </c>
      <c r="S34" s="401"/>
      <c r="T34" s="401"/>
      <c r="U34" s="401"/>
      <c r="V34" s="401"/>
      <c r="W34" s="401"/>
      <c r="X34" s="401"/>
      <c r="Y34" s="458" t="s">
        <v>315</v>
      </c>
      <c r="Z34" s="401"/>
      <c r="AA34" s="401"/>
      <c r="AB34" s="401"/>
      <c r="AC34" s="401"/>
      <c r="AD34" s="401"/>
      <c r="AE34" s="401"/>
      <c r="AF34" s="458" t="s">
        <v>484</v>
      </c>
      <c r="AG34" s="401"/>
      <c r="AH34" s="401"/>
      <c r="AI34" s="401"/>
      <c r="AJ34" s="401"/>
      <c r="AK34" s="401"/>
      <c r="AL34" s="401"/>
      <c r="AM34" s="358" t="s">
        <v>108</v>
      </c>
      <c r="AN34" s="359"/>
      <c r="AO34" s="359"/>
      <c r="AP34" s="359" t="s">
        <v>109</v>
      </c>
      <c r="AQ34" s="359"/>
      <c r="AR34" s="359"/>
      <c r="AS34" s="359" t="s">
        <v>110</v>
      </c>
      <c r="AT34" s="359"/>
      <c r="AU34" s="359"/>
      <c r="AV34" s="406" t="s">
        <v>111</v>
      </c>
      <c r="AW34" s="406"/>
      <c r="AX34" s="407"/>
      <c r="AY34" s="358" t="s">
        <v>112</v>
      </c>
      <c r="AZ34" s="359"/>
      <c r="BA34" s="360"/>
      <c r="BB34" s="28"/>
    </row>
    <row r="35" spans="1:54" ht="13.5" customHeight="1" thickBot="1">
      <c r="A35" s="28"/>
      <c r="B35" s="397"/>
      <c r="C35" s="398"/>
      <c r="D35" s="398"/>
      <c r="E35" s="398"/>
      <c r="F35" s="398"/>
      <c r="G35" s="398"/>
      <c r="H35" s="398"/>
      <c r="I35" s="398"/>
      <c r="J35" s="399"/>
      <c r="K35" s="459"/>
      <c r="L35" s="404"/>
      <c r="M35" s="404"/>
      <c r="N35" s="404"/>
      <c r="O35" s="404"/>
      <c r="P35" s="404"/>
      <c r="Q35" s="404"/>
      <c r="R35" s="459"/>
      <c r="S35" s="404"/>
      <c r="T35" s="404"/>
      <c r="U35" s="404"/>
      <c r="V35" s="404"/>
      <c r="W35" s="404"/>
      <c r="X35" s="404"/>
      <c r="Y35" s="459"/>
      <c r="Z35" s="404"/>
      <c r="AA35" s="404"/>
      <c r="AB35" s="404"/>
      <c r="AC35" s="404"/>
      <c r="AD35" s="404"/>
      <c r="AE35" s="404"/>
      <c r="AF35" s="459"/>
      <c r="AG35" s="404"/>
      <c r="AH35" s="404"/>
      <c r="AI35" s="404"/>
      <c r="AJ35" s="404"/>
      <c r="AK35" s="404"/>
      <c r="AL35" s="404"/>
      <c r="AM35" s="361"/>
      <c r="AN35" s="362"/>
      <c r="AO35" s="362"/>
      <c r="AP35" s="362"/>
      <c r="AQ35" s="362"/>
      <c r="AR35" s="362"/>
      <c r="AS35" s="362"/>
      <c r="AT35" s="362"/>
      <c r="AU35" s="362"/>
      <c r="AV35" s="408"/>
      <c r="AW35" s="408"/>
      <c r="AX35" s="409"/>
      <c r="AY35" s="361"/>
      <c r="AZ35" s="362"/>
      <c r="BA35" s="363"/>
      <c r="BB35" s="28"/>
    </row>
    <row r="36" spans="1:54" ht="13.5" customHeight="1" thickTop="1">
      <c r="A36" s="28"/>
      <c r="B36" s="364">
        <v>9</v>
      </c>
      <c r="C36" s="365"/>
      <c r="D36" s="451" t="str">
        <f>K34</f>
        <v>北区トレセンＢ</v>
      </c>
      <c r="E36" s="452"/>
      <c r="F36" s="452"/>
      <c r="G36" s="452"/>
      <c r="H36" s="452"/>
      <c r="I36" s="452"/>
      <c r="J36" s="453"/>
      <c r="K36" s="374" t="s">
        <v>113</v>
      </c>
      <c r="L36" s="374"/>
      <c r="M36" s="374"/>
      <c r="N36" s="374"/>
      <c r="O36" s="374"/>
      <c r="P36" s="374"/>
      <c r="Q36" s="375"/>
      <c r="R36" s="59"/>
      <c r="S36" s="54"/>
      <c r="T36" s="54"/>
      <c r="U36" s="60" t="str">
        <f>IF($R37="","",IF($R37&gt;$V37,"○",IF($R37=$V37,"△","●")))</f>
        <v/>
      </c>
      <c r="V36" s="54"/>
      <c r="W36" s="54"/>
      <c r="X36" s="61"/>
      <c r="Y36" s="59"/>
      <c r="Z36" s="54"/>
      <c r="AA36" s="54"/>
      <c r="AB36" s="60" t="str">
        <f>IF($Y37="","",IF($Y37&gt;$AC37,"○",IF($Y37=$AC37,"△","●")))</f>
        <v/>
      </c>
      <c r="AC36" s="54"/>
      <c r="AD36" s="54"/>
      <c r="AE36" s="61"/>
      <c r="AF36" s="59"/>
      <c r="AG36" s="54"/>
      <c r="AH36" s="54"/>
      <c r="AI36" s="60" t="str">
        <f>IF($AF37="","",IF($AF37&gt;$AJ37,"○",IF($AF37=$AJ37,"△","●")))</f>
        <v/>
      </c>
      <c r="AJ36" s="54"/>
      <c r="AK36" s="54"/>
      <c r="AL36" s="61"/>
      <c r="AM36" s="378" t="str">
        <f>IF($U36="","",IF($U36="○",3,IF($U36="△",1,0))+IF($AB36="○",3,IF($AB36="△",1,0))+IF($AI36="○",3,IF($AI36="△",1,0)))</f>
        <v/>
      </c>
      <c r="AN36" s="379"/>
      <c r="AO36" s="379"/>
      <c r="AP36" s="382">
        <f>SUM(R37,Y37,AF37)</f>
        <v>0</v>
      </c>
      <c r="AQ36" s="383"/>
      <c r="AR36" s="384"/>
      <c r="AS36" s="382">
        <f>SUM(V37,AC37,AJ37)</f>
        <v>0</v>
      </c>
      <c r="AT36" s="383"/>
      <c r="AU36" s="384"/>
      <c r="AV36" s="379">
        <f>AP36-AS36</f>
        <v>0</v>
      </c>
      <c r="AW36" s="379"/>
      <c r="AX36" s="379"/>
      <c r="AY36" s="386"/>
      <c r="AZ36" s="387"/>
      <c r="BA36" s="388"/>
      <c r="BB36" s="28"/>
    </row>
    <row r="37" spans="1:54" ht="13.5" customHeight="1">
      <c r="A37" s="28"/>
      <c r="B37" s="366"/>
      <c r="C37" s="367"/>
      <c r="D37" s="427"/>
      <c r="E37" s="428"/>
      <c r="F37" s="428"/>
      <c r="G37" s="428"/>
      <c r="H37" s="428"/>
      <c r="I37" s="428"/>
      <c r="J37" s="429"/>
      <c r="K37" s="376"/>
      <c r="L37" s="376"/>
      <c r="M37" s="376"/>
      <c r="N37" s="376"/>
      <c r="O37" s="376"/>
      <c r="P37" s="376"/>
      <c r="Q37" s="377"/>
      <c r="R37" s="392"/>
      <c r="S37" s="376"/>
      <c r="T37" s="376"/>
      <c r="U37" s="44" t="s">
        <v>114</v>
      </c>
      <c r="V37" s="393"/>
      <c r="W37" s="376"/>
      <c r="X37" s="377"/>
      <c r="Y37" s="392"/>
      <c r="Z37" s="376"/>
      <c r="AA37" s="376"/>
      <c r="AB37" s="44" t="s">
        <v>114</v>
      </c>
      <c r="AC37" s="393"/>
      <c r="AD37" s="376"/>
      <c r="AE37" s="377"/>
      <c r="AF37" s="392"/>
      <c r="AG37" s="376"/>
      <c r="AH37" s="376"/>
      <c r="AI37" s="44" t="s">
        <v>114</v>
      </c>
      <c r="AJ37" s="393"/>
      <c r="AK37" s="376"/>
      <c r="AL37" s="377"/>
      <c r="AM37" s="380"/>
      <c r="AN37" s="381"/>
      <c r="AO37" s="381"/>
      <c r="AP37" s="385"/>
      <c r="AQ37" s="376"/>
      <c r="AR37" s="377"/>
      <c r="AS37" s="385"/>
      <c r="AT37" s="376"/>
      <c r="AU37" s="377"/>
      <c r="AV37" s="381"/>
      <c r="AW37" s="381"/>
      <c r="AX37" s="381"/>
      <c r="AY37" s="389"/>
      <c r="AZ37" s="390"/>
      <c r="BA37" s="391"/>
      <c r="BB37" s="28"/>
    </row>
    <row r="38" spans="1:54" ht="13.5" customHeight="1">
      <c r="A38" s="28"/>
      <c r="B38" s="410">
        <v>10</v>
      </c>
      <c r="C38" s="367"/>
      <c r="D38" s="427" t="str">
        <f>R34</f>
        <v>台東区男子選抜</v>
      </c>
      <c r="E38" s="428"/>
      <c r="F38" s="428"/>
      <c r="G38" s="428"/>
      <c r="H38" s="428"/>
      <c r="I38" s="428"/>
      <c r="J38" s="429"/>
      <c r="K38" s="45"/>
      <c r="L38" s="45"/>
      <c r="M38" s="45"/>
      <c r="N38" s="42" t="str">
        <f>IF($K39="","",IF($K39&gt;$O39,"○",IF($K39=$O39,"△","●")))</f>
        <v/>
      </c>
      <c r="O38" s="45"/>
      <c r="P38" s="45"/>
      <c r="Q38" s="46"/>
      <c r="R38" s="414" t="s">
        <v>113</v>
      </c>
      <c r="S38" s="415"/>
      <c r="T38" s="415"/>
      <c r="U38" s="415"/>
      <c r="V38" s="415"/>
      <c r="W38" s="415"/>
      <c r="X38" s="416"/>
      <c r="Y38" s="47"/>
      <c r="Z38" s="45"/>
      <c r="AA38" s="45"/>
      <c r="AB38" s="42" t="str">
        <f>IF($Y39="","",IF($Y39&gt;$AC39,"○",IF($Y39=$AC39,"△","●")))</f>
        <v/>
      </c>
      <c r="AC38" s="45"/>
      <c r="AD38" s="45"/>
      <c r="AE38" s="46"/>
      <c r="AF38" s="47"/>
      <c r="AG38" s="45"/>
      <c r="AH38" s="45"/>
      <c r="AI38" s="42" t="str">
        <f>IF($AF39="","",IF($AF39&gt;$AJ39,"○",IF($AF39=$AJ39,"△","●")))</f>
        <v/>
      </c>
      <c r="AJ38" s="45"/>
      <c r="AK38" s="45"/>
      <c r="AL38" s="46"/>
      <c r="AM38" s="417" t="str">
        <f>IF($N38="","",IF($N38="○",3,IF($N38="△",1,0))+IF($AB38="○",3,IF($AB38="△",1,0))+IF($AI38="○",3,IF($AI38="△",1,0)))</f>
        <v/>
      </c>
      <c r="AN38" s="415"/>
      <c r="AO38" s="416"/>
      <c r="AP38" s="414">
        <f>SUM(K39,Y39,AF39)</f>
        <v>0</v>
      </c>
      <c r="AQ38" s="415"/>
      <c r="AR38" s="416"/>
      <c r="AS38" s="414">
        <f>SUM(O39,AC39,AJ39)</f>
        <v>0</v>
      </c>
      <c r="AT38" s="415"/>
      <c r="AU38" s="416"/>
      <c r="AV38" s="414">
        <f>AP38-AS38</f>
        <v>0</v>
      </c>
      <c r="AW38" s="415"/>
      <c r="AX38" s="416"/>
      <c r="AY38" s="386"/>
      <c r="AZ38" s="387"/>
      <c r="BA38" s="388"/>
      <c r="BB38" s="28"/>
    </row>
    <row r="39" spans="1:54" ht="13.5" customHeight="1">
      <c r="A39" s="28"/>
      <c r="B39" s="366"/>
      <c r="C39" s="367"/>
      <c r="D39" s="427"/>
      <c r="E39" s="428"/>
      <c r="F39" s="428"/>
      <c r="G39" s="428"/>
      <c r="H39" s="428"/>
      <c r="I39" s="428"/>
      <c r="J39" s="429"/>
      <c r="K39" s="393"/>
      <c r="L39" s="376"/>
      <c r="M39" s="376"/>
      <c r="N39" s="44" t="s">
        <v>114</v>
      </c>
      <c r="O39" s="393"/>
      <c r="P39" s="376"/>
      <c r="Q39" s="377"/>
      <c r="R39" s="385"/>
      <c r="S39" s="376"/>
      <c r="T39" s="376"/>
      <c r="U39" s="376"/>
      <c r="V39" s="376"/>
      <c r="W39" s="376"/>
      <c r="X39" s="377"/>
      <c r="Y39" s="392"/>
      <c r="Z39" s="376"/>
      <c r="AA39" s="376"/>
      <c r="AB39" s="44" t="s">
        <v>114</v>
      </c>
      <c r="AC39" s="393"/>
      <c r="AD39" s="376"/>
      <c r="AE39" s="377"/>
      <c r="AF39" s="392"/>
      <c r="AG39" s="376"/>
      <c r="AH39" s="376"/>
      <c r="AI39" s="44" t="s">
        <v>114</v>
      </c>
      <c r="AJ39" s="393"/>
      <c r="AK39" s="376"/>
      <c r="AL39" s="377"/>
      <c r="AM39" s="418"/>
      <c r="AN39" s="376"/>
      <c r="AO39" s="377"/>
      <c r="AP39" s="385"/>
      <c r="AQ39" s="376"/>
      <c r="AR39" s="377"/>
      <c r="AS39" s="385"/>
      <c r="AT39" s="376"/>
      <c r="AU39" s="377"/>
      <c r="AV39" s="385"/>
      <c r="AW39" s="376"/>
      <c r="AX39" s="377"/>
      <c r="AY39" s="389"/>
      <c r="AZ39" s="390"/>
      <c r="BA39" s="391"/>
      <c r="BB39" s="28"/>
    </row>
    <row r="40" spans="1:54" ht="13.5" customHeight="1">
      <c r="A40" s="28"/>
      <c r="B40" s="410">
        <v>11</v>
      </c>
      <c r="C40" s="367"/>
      <c r="D40" s="427" t="str">
        <f>Y34</f>
        <v>豊島区</v>
      </c>
      <c r="E40" s="428"/>
      <c r="F40" s="428"/>
      <c r="G40" s="428"/>
      <c r="H40" s="428"/>
      <c r="I40" s="428"/>
      <c r="J40" s="429"/>
      <c r="K40" s="45"/>
      <c r="L40" s="45"/>
      <c r="M40" s="45"/>
      <c r="N40" s="42" t="str">
        <f>IF($K41="","",IF($K41&gt;$O41,"○",IF($K41=$O41,"△","●")))</f>
        <v/>
      </c>
      <c r="O40" s="45"/>
      <c r="P40" s="45"/>
      <c r="Q40" s="46"/>
      <c r="R40" s="47"/>
      <c r="S40" s="45"/>
      <c r="T40" s="45"/>
      <c r="U40" s="42" t="str">
        <f>IF($R41="","",IF($R41&gt;$V41,"○",IF($R41=$V41,"△","●")))</f>
        <v/>
      </c>
      <c r="V40" s="45"/>
      <c r="W40" s="45"/>
      <c r="X40" s="46"/>
      <c r="Y40" s="414" t="s">
        <v>113</v>
      </c>
      <c r="Z40" s="415"/>
      <c r="AA40" s="415"/>
      <c r="AB40" s="415"/>
      <c r="AC40" s="415"/>
      <c r="AD40" s="415"/>
      <c r="AE40" s="416"/>
      <c r="AF40" s="47"/>
      <c r="AG40" s="45"/>
      <c r="AH40" s="45"/>
      <c r="AI40" s="42" t="str">
        <f>IF($AF41="","",IF($AF41&gt;$AJ41,"○",IF($AF41=$AJ41,"△","●")))</f>
        <v/>
      </c>
      <c r="AJ40" s="45"/>
      <c r="AK40" s="45"/>
      <c r="AL40" s="46"/>
      <c r="AM40" s="417" t="str">
        <f>IF($N40="","",IF($N40="○",3,IF($N40="△",1,0))+IF($U40="○",3,IF($U40="△",1,0))+IF($AI40="○",3,IF($AI40="△",1,0)))</f>
        <v/>
      </c>
      <c r="AN40" s="415"/>
      <c r="AO40" s="416"/>
      <c r="AP40" s="414">
        <f>SUM(K41,R41,AF41)</f>
        <v>0</v>
      </c>
      <c r="AQ40" s="415"/>
      <c r="AR40" s="416"/>
      <c r="AS40" s="414">
        <f>SUM(O41,V41,AJ41)</f>
        <v>0</v>
      </c>
      <c r="AT40" s="415"/>
      <c r="AU40" s="416"/>
      <c r="AV40" s="414">
        <f>AP40-AS40</f>
        <v>0</v>
      </c>
      <c r="AW40" s="415"/>
      <c r="AX40" s="416"/>
      <c r="AY40" s="386"/>
      <c r="AZ40" s="387"/>
      <c r="BA40" s="388"/>
      <c r="BB40" s="28"/>
    </row>
    <row r="41" spans="1:54" ht="13.5" customHeight="1">
      <c r="A41" s="28"/>
      <c r="B41" s="366"/>
      <c r="C41" s="367"/>
      <c r="D41" s="427"/>
      <c r="E41" s="428"/>
      <c r="F41" s="428"/>
      <c r="G41" s="428"/>
      <c r="H41" s="428"/>
      <c r="I41" s="428"/>
      <c r="J41" s="429"/>
      <c r="K41" s="393"/>
      <c r="L41" s="376"/>
      <c r="M41" s="376"/>
      <c r="N41" s="44" t="s">
        <v>114</v>
      </c>
      <c r="O41" s="393"/>
      <c r="P41" s="376"/>
      <c r="Q41" s="377"/>
      <c r="R41" s="392"/>
      <c r="S41" s="376"/>
      <c r="T41" s="376"/>
      <c r="U41" s="44" t="s">
        <v>114</v>
      </c>
      <c r="V41" s="393"/>
      <c r="W41" s="376"/>
      <c r="X41" s="377"/>
      <c r="Y41" s="385"/>
      <c r="Z41" s="376"/>
      <c r="AA41" s="376"/>
      <c r="AB41" s="376"/>
      <c r="AC41" s="376"/>
      <c r="AD41" s="376"/>
      <c r="AE41" s="377"/>
      <c r="AF41" s="392"/>
      <c r="AG41" s="376"/>
      <c r="AH41" s="376"/>
      <c r="AI41" s="44" t="s">
        <v>114</v>
      </c>
      <c r="AJ41" s="393"/>
      <c r="AK41" s="376"/>
      <c r="AL41" s="377"/>
      <c r="AM41" s="418"/>
      <c r="AN41" s="376"/>
      <c r="AO41" s="377"/>
      <c r="AP41" s="419"/>
      <c r="AQ41" s="374"/>
      <c r="AR41" s="375"/>
      <c r="AS41" s="419"/>
      <c r="AT41" s="374"/>
      <c r="AU41" s="375"/>
      <c r="AV41" s="419"/>
      <c r="AW41" s="374"/>
      <c r="AX41" s="375"/>
      <c r="AY41" s="389"/>
      <c r="AZ41" s="390"/>
      <c r="BA41" s="391"/>
      <c r="BB41" s="28"/>
    </row>
    <row r="42" spans="1:54" ht="13.5" customHeight="1">
      <c r="A42" s="28"/>
      <c r="B42" s="410">
        <v>12</v>
      </c>
      <c r="C42" s="367"/>
      <c r="D42" s="427" t="str">
        <f>AF34</f>
        <v>荒川区選抜A</v>
      </c>
      <c r="E42" s="428"/>
      <c r="F42" s="428"/>
      <c r="G42" s="428"/>
      <c r="H42" s="428"/>
      <c r="I42" s="428"/>
      <c r="J42" s="429"/>
      <c r="K42" s="62"/>
      <c r="L42" s="62"/>
      <c r="M42" s="62"/>
      <c r="N42" s="72" t="str">
        <f>IF($K43="","",IF($K43&gt;$O43,"○",IF($K43=$O43,"△","●")))</f>
        <v/>
      </c>
      <c r="O42" s="62"/>
      <c r="P42" s="62"/>
      <c r="Q42" s="63"/>
      <c r="R42" s="64"/>
      <c r="S42" s="62"/>
      <c r="T42" s="62"/>
      <c r="U42" s="72" t="str">
        <f>IF($R43="","",IF($R43&gt;$V43,"○",IF($R43=$V43,"△","●")))</f>
        <v/>
      </c>
      <c r="V42" s="62"/>
      <c r="W42" s="62"/>
      <c r="X42" s="63"/>
      <c r="Y42" s="64"/>
      <c r="Z42" s="62"/>
      <c r="AA42" s="62"/>
      <c r="AB42" s="72" t="str">
        <f>IF($Y43="","",IF($Y43&gt;$AC43,"○",IF($Y43=$AC43,"△","●")))</f>
        <v/>
      </c>
      <c r="AC42" s="62"/>
      <c r="AD42" s="62"/>
      <c r="AE42" s="63"/>
      <c r="AF42" s="414" t="s">
        <v>113</v>
      </c>
      <c r="AG42" s="415"/>
      <c r="AH42" s="415"/>
      <c r="AI42" s="415"/>
      <c r="AJ42" s="415"/>
      <c r="AK42" s="415"/>
      <c r="AL42" s="416"/>
      <c r="AM42" s="417" t="str">
        <f>IF($N42="","",IF($N42="○",3,IF($N42="△",1,0))+IF($U42="○",3,IF($U42="△",1,0))+IF($AB42="○",3,IF($AB42="△",1,0)))</f>
        <v/>
      </c>
      <c r="AN42" s="415"/>
      <c r="AO42" s="416"/>
      <c r="AP42" s="414">
        <f>SUM(K43,R43,Y43)</f>
        <v>0</v>
      </c>
      <c r="AQ42" s="415"/>
      <c r="AR42" s="416"/>
      <c r="AS42" s="414">
        <f>SUM(O43,V43,AC43)</f>
        <v>0</v>
      </c>
      <c r="AT42" s="415"/>
      <c r="AU42" s="416"/>
      <c r="AV42" s="414">
        <f>AP42-AS42</f>
        <v>0</v>
      </c>
      <c r="AW42" s="415"/>
      <c r="AX42" s="416"/>
      <c r="AY42" s="389"/>
      <c r="AZ42" s="390"/>
      <c r="BA42" s="391"/>
      <c r="BB42" s="28"/>
    </row>
    <row r="43" spans="1:54" ht="13.5" customHeight="1" thickBot="1">
      <c r="A43" s="28"/>
      <c r="B43" s="443"/>
      <c r="C43" s="444"/>
      <c r="D43" s="445"/>
      <c r="E43" s="446"/>
      <c r="F43" s="446"/>
      <c r="G43" s="446"/>
      <c r="H43" s="446"/>
      <c r="I43" s="446"/>
      <c r="J43" s="447"/>
      <c r="K43" s="441"/>
      <c r="L43" s="435"/>
      <c r="M43" s="435"/>
      <c r="N43" s="49" t="s">
        <v>114</v>
      </c>
      <c r="O43" s="441"/>
      <c r="P43" s="435"/>
      <c r="Q43" s="436"/>
      <c r="R43" s="442"/>
      <c r="S43" s="435"/>
      <c r="T43" s="435"/>
      <c r="U43" s="49" t="s">
        <v>114</v>
      </c>
      <c r="V43" s="441"/>
      <c r="W43" s="435"/>
      <c r="X43" s="436"/>
      <c r="Y43" s="442"/>
      <c r="Z43" s="435"/>
      <c r="AA43" s="435"/>
      <c r="AB43" s="49" t="s">
        <v>114</v>
      </c>
      <c r="AC43" s="441"/>
      <c r="AD43" s="435"/>
      <c r="AE43" s="436"/>
      <c r="AF43" s="434"/>
      <c r="AG43" s="435"/>
      <c r="AH43" s="435"/>
      <c r="AI43" s="435"/>
      <c r="AJ43" s="435"/>
      <c r="AK43" s="435"/>
      <c r="AL43" s="436"/>
      <c r="AM43" s="450"/>
      <c r="AN43" s="435"/>
      <c r="AO43" s="436"/>
      <c r="AP43" s="434"/>
      <c r="AQ43" s="435"/>
      <c r="AR43" s="436"/>
      <c r="AS43" s="434"/>
      <c r="AT43" s="435"/>
      <c r="AU43" s="436"/>
      <c r="AV43" s="434"/>
      <c r="AW43" s="435"/>
      <c r="AX43" s="436"/>
      <c r="AY43" s="437"/>
      <c r="AZ43" s="438"/>
      <c r="BA43" s="439"/>
      <c r="BB43" s="28"/>
    </row>
    <row r="44" spans="1:54">
      <c r="A44" s="28"/>
      <c r="B44" s="36"/>
      <c r="C44" s="36"/>
      <c r="D44" s="90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28"/>
    </row>
    <row r="45" spans="1:54" s="39" customFormat="1" ht="8.25" customHeight="1" thickBot="1">
      <c r="A45" s="37"/>
      <c r="B45" s="54"/>
      <c r="C45" s="54"/>
      <c r="D45" s="55"/>
      <c r="E45" s="55"/>
      <c r="F45" s="55"/>
      <c r="G45" s="55"/>
      <c r="H45" s="55"/>
      <c r="I45" s="55"/>
      <c r="J45" s="55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7"/>
      <c r="AN45" s="58"/>
      <c r="AO45" s="54"/>
      <c r="AP45" s="57"/>
      <c r="AQ45" s="57"/>
      <c r="AR45" s="54"/>
      <c r="AS45" s="57"/>
      <c r="AT45" s="57"/>
      <c r="AU45" s="54"/>
      <c r="AV45" s="57"/>
      <c r="AW45" s="57"/>
      <c r="AX45" s="54"/>
      <c r="AY45" s="54"/>
      <c r="AZ45" s="54"/>
      <c r="BA45" s="54"/>
      <c r="BB45" s="37"/>
    </row>
    <row r="46" spans="1:54" ht="13.5" customHeight="1">
      <c r="A46" s="28"/>
      <c r="B46" s="394" t="s">
        <v>117</v>
      </c>
      <c r="C46" s="395"/>
      <c r="D46" s="395"/>
      <c r="E46" s="395"/>
      <c r="F46" s="395"/>
      <c r="G46" s="395"/>
      <c r="H46" s="395"/>
      <c r="I46" s="395"/>
      <c r="J46" s="396"/>
      <c r="K46" s="454" t="s">
        <v>485</v>
      </c>
      <c r="L46" s="455"/>
      <c r="M46" s="455"/>
      <c r="N46" s="455"/>
      <c r="O46" s="455"/>
      <c r="P46" s="455"/>
      <c r="Q46" s="455"/>
      <c r="R46" s="458" t="s">
        <v>486</v>
      </c>
      <c r="S46" s="401"/>
      <c r="T46" s="401"/>
      <c r="U46" s="401"/>
      <c r="V46" s="401"/>
      <c r="W46" s="401"/>
      <c r="X46" s="401"/>
      <c r="Y46" s="458" t="s">
        <v>487</v>
      </c>
      <c r="Z46" s="401"/>
      <c r="AA46" s="401"/>
      <c r="AB46" s="401"/>
      <c r="AC46" s="401"/>
      <c r="AD46" s="401"/>
      <c r="AE46" s="401"/>
      <c r="AF46" s="454" t="s">
        <v>488</v>
      </c>
      <c r="AG46" s="455"/>
      <c r="AH46" s="455"/>
      <c r="AI46" s="455"/>
      <c r="AJ46" s="455"/>
      <c r="AK46" s="455"/>
      <c r="AL46" s="455"/>
      <c r="AM46" s="358" t="s">
        <v>108</v>
      </c>
      <c r="AN46" s="359"/>
      <c r="AO46" s="359"/>
      <c r="AP46" s="359" t="s">
        <v>109</v>
      </c>
      <c r="AQ46" s="359"/>
      <c r="AR46" s="359"/>
      <c r="AS46" s="359" t="s">
        <v>110</v>
      </c>
      <c r="AT46" s="359"/>
      <c r="AU46" s="359"/>
      <c r="AV46" s="406" t="s">
        <v>111</v>
      </c>
      <c r="AW46" s="406"/>
      <c r="AX46" s="407"/>
      <c r="AY46" s="358" t="s">
        <v>112</v>
      </c>
      <c r="AZ46" s="359"/>
      <c r="BA46" s="360"/>
      <c r="BB46" s="28"/>
    </row>
    <row r="47" spans="1:54" ht="13.5" customHeight="1" thickBot="1">
      <c r="A47" s="28"/>
      <c r="B47" s="397"/>
      <c r="C47" s="398"/>
      <c r="D47" s="398"/>
      <c r="E47" s="398"/>
      <c r="F47" s="398"/>
      <c r="G47" s="398"/>
      <c r="H47" s="398"/>
      <c r="I47" s="398"/>
      <c r="J47" s="399"/>
      <c r="K47" s="456"/>
      <c r="L47" s="457"/>
      <c r="M47" s="457"/>
      <c r="N47" s="457"/>
      <c r="O47" s="457"/>
      <c r="P47" s="457"/>
      <c r="Q47" s="457"/>
      <c r="R47" s="459"/>
      <c r="S47" s="404"/>
      <c r="T47" s="404"/>
      <c r="U47" s="404"/>
      <c r="V47" s="404"/>
      <c r="W47" s="404"/>
      <c r="X47" s="404"/>
      <c r="Y47" s="459"/>
      <c r="Z47" s="404"/>
      <c r="AA47" s="404"/>
      <c r="AB47" s="404"/>
      <c r="AC47" s="404"/>
      <c r="AD47" s="404"/>
      <c r="AE47" s="404"/>
      <c r="AF47" s="456"/>
      <c r="AG47" s="457"/>
      <c r="AH47" s="457"/>
      <c r="AI47" s="457"/>
      <c r="AJ47" s="457"/>
      <c r="AK47" s="457"/>
      <c r="AL47" s="457"/>
      <c r="AM47" s="361"/>
      <c r="AN47" s="362"/>
      <c r="AO47" s="362"/>
      <c r="AP47" s="362"/>
      <c r="AQ47" s="362"/>
      <c r="AR47" s="362"/>
      <c r="AS47" s="362"/>
      <c r="AT47" s="362"/>
      <c r="AU47" s="362"/>
      <c r="AV47" s="408"/>
      <c r="AW47" s="408"/>
      <c r="AX47" s="409"/>
      <c r="AY47" s="361"/>
      <c r="AZ47" s="362"/>
      <c r="BA47" s="363"/>
      <c r="BB47" s="28"/>
    </row>
    <row r="48" spans="1:54" ht="13.5" customHeight="1" thickTop="1">
      <c r="A48" s="28"/>
      <c r="B48" s="364">
        <v>13</v>
      </c>
      <c r="C48" s="365"/>
      <c r="D48" s="451" t="str">
        <f>K46</f>
        <v>戸田選抜ブルー</v>
      </c>
      <c r="E48" s="452"/>
      <c r="F48" s="452"/>
      <c r="G48" s="452"/>
      <c r="H48" s="452"/>
      <c r="I48" s="452"/>
      <c r="J48" s="453"/>
      <c r="K48" s="374" t="s">
        <v>113</v>
      </c>
      <c r="L48" s="374"/>
      <c r="M48" s="374"/>
      <c r="N48" s="374"/>
      <c r="O48" s="374"/>
      <c r="P48" s="374"/>
      <c r="Q48" s="375"/>
      <c r="R48" s="40"/>
      <c r="S48" s="41"/>
      <c r="T48" s="41"/>
      <c r="U48" s="60" t="str">
        <f>IF($R49="","",IF($R49&gt;$V49,"○",IF($R49=$V49,"△","●")))</f>
        <v/>
      </c>
      <c r="V48" s="41"/>
      <c r="W48" s="41"/>
      <c r="X48" s="43"/>
      <c r="Y48" s="40"/>
      <c r="Z48" s="41"/>
      <c r="AA48" s="41"/>
      <c r="AB48" s="60" t="str">
        <f>IF($Y49="","",IF($Y49&gt;$AC49,"○",IF($Y49=$AC49,"△","●")))</f>
        <v/>
      </c>
      <c r="AC48" s="41"/>
      <c r="AD48" s="41"/>
      <c r="AE48" s="43"/>
      <c r="AF48" s="40"/>
      <c r="AG48" s="41"/>
      <c r="AH48" s="41"/>
      <c r="AI48" s="60" t="str">
        <f>IF($AF49="","",IF($AF49&gt;$AJ49,"○",IF($AF49=$AJ49,"△","●")))</f>
        <v/>
      </c>
      <c r="AJ48" s="41"/>
      <c r="AK48" s="41"/>
      <c r="AL48" s="43"/>
      <c r="AM48" s="378" t="str">
        <f>IF($U48="","",IF($U48="○",3,IF($U48="△",1,0))+IF($AB48="○",3,IF($AB48="△",1,0))+IF($AI48="○",3,IF($AI48="△",1,0)))</f>
        <v/>
      </c>
      <c r="AN48" s="379"/>
      <c r="AO48" s="379"/>
      <c r="AP48" s="382">
        <f>SUM(R49,Y49,AF49)</f>
        <v>0</v>
      </c>
      <c r="AQ48" s="383"/>
      <c r="AR48" s="384"/>
      <c r="AS48" s="382">
        <f>SUM(V49,AC49,AJ49)</f>
        <v>0</v>
      </c>
      <c r="AT48" s="383"/>
      <c r="AU48" s="384"/>
      <c r="AV48" s="379">
        <f>AP48-AS48</f>
        <v>0</v>
      </c>
      <c r="AW48" s="379"/>
      <c r="AX48" s="379"/>
      <c r="AY48" s="386"/>
      <c r="AZ48" s="387"/>
      <c r="BA48" s="388"/>
      <c r="BB48" s="28"/>
    </row>
    <row r="49" spans="1:54" ht="13.5" customHeight="1">
      <c r="A49" s="28"/>
      <c r="B49" s="366"/>
      <c r="C49" s="367"/>
      <c r="D49" s="427"/>
      <c r="E49" s="428"/>
      <c r="F49" s="428"/>
      <c r="G49" s="428"/>
      <c r="H49" s="428"/>
      <c r="I49" s="428"/>
      <c r="J49" s="429"/>
      <c r="K49" s="376"/>
      <c r="L49" s="376"/>
      <c r="M49" s="376"/>
      <c r="N49" s="376"/>
      <c r="O49" s="376"/>
      <c r="P49" s="376"/>
      <c r="Q49" s="377"/>
      <c r="R49" s="392"/>
      <c r="S49" s="376"/>
      <c r="T49" s="376"/>
      <c r="U49" s="44" t="s">
        <v>114</v>
      </c>
      <c r="V49" s="393"/>
      <c r="W49" s="376"/>
      <c r="X49" s="377"/>
      <c r="Y49" s="392"/>
      <c r="Z49" s="376"/>
      <c r="AA49" s="376"/>
      <c r="AB49" s="44" t="s">
        <v>114</v>
      </c>
      <c r="AC49" s="393"/>
      <c r="AD49" s="376"/>
      <c r="AE49" s="377"/>
      <c r="AF49" s="392"/>
      <c r="AG49" s="376"/>
      <c r="AH49" s="376"/>
      <c r="AI49" s="44" t="s">
        <v>114</v>
      </c>
      <c r="AJ49" s="393"/>
      <c r="AK49" s="376"/>
      <c r="AL49" s="377"/>
      <c r="AM49" s="380"/>
      <c r="AN49" s="381"/>
      <c r="AO49" s="381"/>
      <c r="AP49" s="385"/>
      <c r="AQ49" s="376"/>
      <c r="AR49" s="377"/>
      <c r="AS49" s="385"/>
      <c r="AT49" s="376"/>
      <c r="AU49" s="377"/>
      <c r="AV49" s="381"/>
      <c r="AW49" s="381"/>
      <c r="AX49" s="381"/>
      <c r="AY49" s="389"/>
      <c r="AZ49" s="390"/>
      <c r="BA49" s="391"/>
      <c r="BB49" s="28"/>
    </row>
    <row r="50" spans="1:54" ht="13.5" customHeight="1">
      <c r="A50" s="28"/>
      <c r="B50" s="410">
        <v>14</v>
      </c>
      <c r="C50" s="367"/>
      <c r="D50" s="427" t="str">
        <f>R46</f>
        <v>板橋選抜オレンジ</v>
      </c>
      <c r="E50" s="428"/>
      <c r="F50" s="428"/>
      <c r="G50" s="428"/>
      <c r="H50" s="428"/>
      <c r="I50" s="428"/>
      <c r="J50" s="429"/>
      <c r="K50" s="45"/>
      <c r="L50" s="45"/>
      <c r="M50" s="45"/>
      <c r="N50" s="42" t="str">
        <f>IF($K51="","",IF($K51&gt;$O51,"○",IF($K51=$O51,"△","●")))</f>
        <v/>
      </c>
      <c r="O50" s="45"/>
      <c r="P50" s="45"/>
      <c r="Q50" s="46"/>
      <c r="R50" s="414" t="s">
        <v>113</v>
      </c>
      <c r="S50" s="415"/>
      <c r="T50" s="415"/>
      <c r="U50" s="415"/>
      <c r="V50" s="415"/>
      <c r="W50" s="415"/>
      <c r="X50" s="416"/>
      <c r="Y50" s="47"/>
      <c r="Z50" s="45"/>
      <c r="AA50" s="45"/>
      <c r="AB50" s="42" t="str">
        <f>IF($Y51="","",IF($Y51&gt;$AC51,"○",IF($Y51=$AC51,"△","●")))</f>
        <v/>
      </c>
      <c r="AC50" s="45"/>
      <c r="AD50" s="45"/>
      <c r="AE50" s="46"/>
      <c r="AF50" s="47"/>
      <c r="AG50" s="45"/>
      <c r="AH50" s="45"/>
      <c r="AI50" s="42" t="str">
        <f>IF($AF51="","",IF($AF51&gt;$AJ51,"○",IF($AF51=$AJ51,"△","●")))</f>
        <v/>
      </c>
      <c r="AJ50" s="45"/>
      <c r="AK50" s="45"/>
      <c r="AL50" s="46"/>
      <c r="AM50" s="417" t="str">
        <f>IF($N50="","",IF($N50="○",3,IF($N50="△",1,0))+IF($AB50="○",3,IF($AB50="△",1,0))+IF($AI50="○",3,IF($AI50="△",1,0)))</f>
        <v/>
      </c>
      <c r="AN50" s="415"/>
      <c r="AO50" s="416"/>
      <c r="AP50" s="414">
        <f>SUM(K51,Y51,AF51)</f>
        <v>0</v>
      </c>
      <c r="AQ50" s="415"/>
      <c r="AR50" s="416"/>
      <c r="AS50" s="414">
        <f>SUM(O51,AC51,AJ51)</f>
        <v>0</v>
      </c>
      <c r="AT50" s="415"/>
      <c r="AU50" s="416"/>
      <c r="AV50" s="414">
        <f>AP50-AS50</f>
        <v>0</v>
      </c>
      <c r="AW50" s="415"/>
      <c r="AX50" s="416"/>
      <c r="AY50" s="386"/>
      <c r="AZ50" s="387"/>
      <c r="BA50" s="388"/>
      <c r="BB50" s="28"/>
    </row>
    <row r="51" spans="1:54" ht="13.5" customHeight="1">
      <c r="A51" s="28"/>
      <c r="B51" s="366"/>
      <c r="C51" s="367"/>
      <c r="D51" s="427"/>
      <c r="E51" s="428"/>
      <c r="F51" s="428"/>
      <c r="G51" s="428"/>
      <c r="H51" s="428"/>
      <c r="I51" s="428"/>
      <c r="J51" s="429"/>
      <c r="K51" s="393"/>
      <c r="L51" s="376"/>
      <c r="M51" s="376"/>
      <c r="N51" s="44" t="s">
        <v>114</v>
      </c>
      <c r="O51" s="393"/>
      <c r="P51" s="376"/>
      <c r="Q51" s="377"/>
      <c r="R51" s="385"/>
      <c r="S51" s="376"/>
      <c r="T51" s="376"/>
      <c r="U51" s="376"/>
      <c r="V51" s="376"/>
      <c r="W51" s="376"/>
      <c r="X51" s="377"/>
      <c r="Y51" s="392"/>
      <c r="Z51" s="376"/>
      <c r="AA51" s="376"/>
      <c r="AB51" s="44" t="s">
        <v>114</v>
      </c>
      <c r="AC51" s="393"/>
      <c r="AD51" s="376"/>
      <c r="AE51" s="377"/>
      <c r="AF51" s="392"/>
      <c r="AG51" s="376"/>
      <c r="AH51" s="376"/>
      <c r="AI51" s="44" t="s">
        <v>114</v>
      </c>
      <c r="AJ51" s="393"/>
      <c r="AK51" s="376"/>
      <c r="AL51" s="377"/>
      <c r="AM51" s="418"/>
      <c r="AN51" s="376"/>
      <c r="AO51" s="377"/>
      <c r="AP51" s="385"/>
      <c r="AQ51" s="376"/>
      <c r="AR51" s="377"/>
      <c r="AS51" s="385"/>
      <c r="AT51" s="376"/>
      <c r="AU51" s="377"/>
      <c r="AV51" s="385"/>
      <c r="AW51" s="376"/>
      <c r="AX51" s="377"/>
      <c r="AY51" s="389"/>
      <c r="AZ51" s="390"/>
      <c r="BA51" s="391"/>
      <c r="BB51" s="28"/>
    </row>
    <row r="52" spans="1:54" ht="13.5" customHeight="1">
      <c r="A52" s="28"/>
      <c r="B52" s="410">
        <v>15</v>
      </c>
      <c r="C52" s="367"/>
      <c r="D52" s="427" t="str">
        <f>Y46</f>
        <v>江東選抜グリーン</v>
      </c>
      <c r="E52" s="428"/>
      <c r="F52" s="428"/>
      <c r="G52" s="428"/>
      <c r="H52" s="428"/>
      <c r="I52" s="428"/>
      <c r="J52" s="429"/>
      <c r="K52" s="45"/>
      <c r="L52" s="45"/>
      <c r="M52" s="45"/>
      <c r="N52" s="42" t="str">
        <f>IF($K53="","",IF($K53&gt;$O53,"○",IF($K53=$O53,"△","●")))</f>
        <v/>
      </c>
      <c r="O52" s="45"/>
      <c r="P52" s="45"/>
      <c r="Q52" s="46"/>
      <c r="R52" s="47"/>
      <c r="S52" s="45"/>
      <c r="T52" s="45"/>
      <c r="U52" s="42" t="str">
        <f>IF($R53="","",IF($R53&gt;$V53,"○",IF($R53=$V53,"△","●")))</f>
        <v/>
      </c>
      <c r="V52" s="45"/>
      <c r="W52" s="45"/>
      <c r="X52" s="46"/>
      <c r="Y52" s="414" t="s">
        <v>113</v>
      </c>
      <c r="Z52" s="415"/>
      <c r="AA52" s="415"/>
      <c r="AB52" s="415"/>
      <c r="AC52" s="415"/>
      <c r="AD52" s="415"/>
      <c r="AE52" s="416"/>
      <c r="AF52" s="47"/>
      <c r="AG52" s="45"/>
      <c r="AH52" s="45"/>
      <c r="AI52" s="42" t="str">
        <f>IF($AF53="","",IF($AF53&gt;$AJ53,"○",IF($AF53=$AJ53,"△","●")))</f>
        <v/>
      </c>
      <c r="AJ52" s="45"/>
      <c r="AK52" s="45"/>
      <c r="AL52" s="46"/>
      <c r="AM52" s="417" t="str">
        <f>IF($N52="","",IF($N52="○",3,IF($N52="△",1,0))+IF($U52="○",3,IF($U52="△",1,0))+IF($AI52="○",3,IF($AI52="△",1,0)))</f>
        <v/>
      </c>
      <c r="AN52" s="415"/>
      <c r="AO52" s="416"/>
      <c r="AP52" s="414">
        <f>SUM(K53,R53,AF53)</f>
        <v>0</v>
      </c>
      <c r="AQ52" s="415"/>
      <c r="AR52" s="416"/>
      <c r="AS52" s="414">
        <f>SUM(O53,V53,AJ53)</f>
        <v>0</v>
      </c>
      <c r="AT52" s="415"/>
      <c r="AU52" s="416"/>
      <c r="AV52" s="414">
        <f>AP52-AS52</f>
        <v>0</v>
      </c>
      <c r="AW52" s="415"/>
      <c r="AX52" s="416"/>
      <c r="AY52" s="386"/>
      <c r="AZ52" s="387"/>
      <c r="BA52" s="388"/>
      <c r="BB52" s="28"/>
    </row>
    <row r="53" spans="1:54" ht="13.5" customHeight="1">
      <c r="A53" s="28"/>
      <c r="B53" s="366"/>
      <c r="C53" s="367"/>
      <c r="D53" s="427"/>
      <c r="E53" s="428"/>
      <c r="F53" s="428"/>
      <c r="G53" s="428"/>
      <c r="H53" s="428"/>
      <c r="I53" s="428"/>
      <c r="J53" s="429"/>
      <c r="K53" s="393"/>
      <c r="L53" s="376"/>
      <c r="M53" s="376"/>
      <c r="N53" s="44" t="s">
        <v>114</v>
      </c>
      <c r="O53" s="393"/>
      <c r="P53" s="376"/>
      <c r="Q53" s="377"/>
      <c r="R53" s="392"/>
      <c r="S53" s="376"/>
      <c r="T53" s="376"/>
      <c r="U53" s="44" t="s">
        <v>114</v>
      </c>
      <c r="V53" s="393"/>
      <c r="W53" s="376"/>
      <c r="X53" s="377"/>
      <c r="Y53" s="385"/>
      <c r="Z53" s="376"/>
      <c r="AA53" s="376"/>
      <c r="AB53" s="376"/>
      <c r="AC53" s="376"/>
      <c r="AD53" s="376"/>
      <c r="AE53" s="377"/>
      <c r="AF53" s="392"/>
      <c r="AG53" s="376"/>
      <c r="AH53" s="376"/>
      <c r="AI53" s="44" t="s">
        <v>114</v>
      </c>
      <c r="AJ53" s="393"/>
      <c r="AK53" s="376"/>
      <c r="AL53" s="377"/>
      <c r="AM53" s="418"/>
      <c r="AN53" s="376"/>
      <c r="AO53" s="377"/>
      <c r="AP53" s="419"/>
      <c r="AQ53" s="374"/>
      <c r="AR53" s="375"/>
      <c r="AS53" s="419"/>
      <c r="AT53" s="374"/>
      <c r="AU53" s="375"/>
      <c r="AV53" s="419"/>
      <c r="AW53" s="374"/>
      <c r="AX53" s="375"/>
      <c r="AY53" s="389"/>
      <c r="AZ53" s="390"/>
      <c r="BA53" s="391"/>
      <c r="BB53" s="28"/>
    </row>
    <row r="54" spans="1:54" ht="13.5" customHeight="1">
      <c r="A54" s="28"/>
      <c r="B54" s="410">
        <v>16</v>
      </c>
      <c r="C54" s="367"/>
      <c r="D54" s="427" t="str">
        <f>AF46</f>
        <v>荒川区選抜B</v>
      </c>
      <c r="E54" s="428"/>
      <c r="F54" s="428"/>
      <c r="G54" s="428"/>
      <c r="H54" s="428"/>
      <c r="I54" s="428"/>
      <c r="J54" s="429"/>
      <c r="K54" s="45"/>
      <c r="L54" s="45"/>
      <c r="M54" s="45"/>
      <c r="N54" s="42" t="str">
        <f>IF($K55="","",IF($K55&gt;$O55,"○",IF($K55=$O55,"△","●")))</f>
        <v/>
      </c>
      <c r="O54" s="45"/>
      <c r="P54" s="45"/>
      <c r="Q54" s="46"/>
      <c r="R54" s="47"/>
      <c r="S54" s="45"/>
      <c r="T54" s="45"/>
      <c r="U54" s="42" t="str">
        <f>IF($R55="","",IF($R55&gt;$V55,"○",IF($R55=$V55,"△","●")))</f>
        <v/>
      </c>
      <c r="V54" s="45"/>
      <c r="W54" s="45"/>
      <c r="X54" s="46"/>
      <c r="Y54" s="47"/>
      <c r="Z54" s="45"/>
      <c r="AA54" s="45"/>
      <c r="AB54" s="42" t="str">
        <f>IF($Y55="","",IF($Y55&gt;$AC55,"○",IF(Y55=$AC55,"△","●")))</f>
        <v/>
      </c>
      <c r="AC54" s="45"/>
      <c r="AD54" s="45"/>
      <c r="AE54" s="46"/>
      <c r="AF54" s="414" t="s">
        <v>113</v>
      </c>
      <c r="AG54" s="415"/>
      <c r="AH54" s="415"/>
      <c r="AI54" s="415"/>
      <c r="AJ54" s="415"/>
      <c r="AK54" s="415"/>
      <c r="AL54" s="416"/>
      <c r="AM54" s="417" t="str">
        <f>IF($N54="","",IF($N54="○",3,IF($N54="△",1,0))+IF($U54="○",3,IF($U54="△",1,0))+IF($AB54="○",3,IF($AB54="△",1,0)))</f>
        <v/>
      </c>
      <c r="AN54" s="415"/>
      <c r="AO54" s="416"/>
      <c r="AP54" s="414">
        <f>SUM(K55,R55,Y55)</f>
        <v>0</v>
      </c>
      <c r="AQ54" s="415"/>
      <c r="AR54" s="416"/>
      <c r="AS54" s="414">
        <f>SUM(O55,V55,AC55)</f>
        <v>0</v>
      </c>
      <c r="AT54" s="415"/>
      <c r="AU54" s="416"/>
      <c r="AV54" s="414">
        <f>AP54-AS54</f>
        <v>0</v>
      </c>
      <c r="AW54" s="415"/>
      <c r="AX54" s="416"/>
      <c r="AY54" s="389"/>
      <c r="AZ54" s="390"/>
      <c r="BA54" s="391"/>
      <c r="BB54" s="28"/>
    </row>
    <row r="55" spans="1:54" ht="13.5" customHeight="1" thickBot="1">
      <c r="A55" s="28"/>
      <c r="B55" s="443"/>
      <c r="C55" s="444"/>
      <c r="D55" s="445"/>
      <c r="E55" s="446"/>
      <c r="F55" s="446"/>
      <c r="G55" s="446"/>
      <c r="H55" s="446"/>
      <c r="I55" s="446"/>
      <c r="J55" s="447"/>
      <c r="K55" s="441"/>
      <c r="L55" s="435"/>
      <c r="M55" s="435"/>
      <c r="N55" s="49" t="s">
        <v>114</v>
      </c>
      <c r="O55" s="441"/>
      <c r="P55" s="435"/>
      <c r="Q55" s="436"/>
      <c r="R55" s="442"/>
      <c r="S55" s="435"/>
      <c r="T55" s="435"/>
      <c r="U55" s="49" t="s">
        <v>114</v>
      </c>
      <c r="V55" s="441"/>
      <c r="W55" s="435"/>
      <c r="X55" s="436"/>
      <c r="Y55" s="442"/>
      <c r="Z55" s="435"/>
      <c r="AA55" s="435"/>
      <c r="AB55" s="49" t="s">
        <v>114</v>
      </c>
      <c r="AC55" s="441"/>
      <c r="AD55" s="435"/>
      <c r="AE55" s="436"/>
      <c r="AF55" s="434"/>
      <c r="AG55" s="435"/>
      <c r="AH55" s="435"/>
      <c r="AI55" s="435"/>
      <c r="AJ55" s="435"/>
      <c r="AK55" s="435"/>
      <c r="AL55" s="436"/>
      <c r="AM55" s="450"/>
      <c r="AN55" s="435"/>
      <c r="AO55" s="436"/>
      <c r="AP55" s="434"/>
      <c r="AQ55" s="435"/>
      <c r="AR55" s="436"/>
      <c r="AS55" s="434"/>
      <c r="AT55" s="435"/>
      <c r="AU55" s="436"/>
      <c r="AV55" s="434"/>
      <c r="AW55" s="435"/>
      <c r="AX55" s="436"/>
      <c r="AY55" s="437"/>
      <c r="AZ55" s="438"/>
      <c r="BA55" s="439"/>
      <c r="BB55" s="28"/>
    </row>
    <row r="56" spans="1:54" ht="13.5" customHeight="1">
      <c r="A56" s="28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5"/>
      <c r="O56" s="70"/>
      <c r="P56" s="70"/>
      <c r="Q56" s="70"/>
      <c r="R56" s="70"/>
      <c r="S56" s="70"/>
      <c r="T56" s="70"/>
      <c r="U56" s="75"/>
      <c r="V56" s="70"/>
      <c r="W56" s="70"/>
      <c r="X56" s="7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52"/>
      <c r="AN56" s="58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28"/>
    </row>
    <row r="57" spans="1:54" ht="13.5" customHeight="1">
      <c r="A57" s="28"/>
      <c r="B57" s="70"/>
      <c r="C57" s="70"/>
      <c r="D57" s="76"/>
      <c r="E57" s="70"/>
      <c r="F57" s="70"/>
      <c r="G57" s="70"/>
      <c r="H57" s="70"/>
      <c r="I57" s="70"/>
      <c r="J57" s="70"/>
      <c r="K57" s="70"/>
      <c r="L57" s="70"/>
      <c r="M57" s="70"/>
      <c r="N57" s="75"/>
      <c r="O57" s="70"/>
      <c r="P57" s="70"/>
      <c r="Q57" s="70"/>
      <c r="R57" s="70"/>
      <c r="S57" s="70"/>
      <c r="T57" s="70"/>
      <c r="U57" s="75"/>
      <c r="V57" s="70"/>
      <c r="W57" s="70"/>
      <c r="X57" s="7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52"/>
      <c r="AN57" s="58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28"/>
    </row>
    <row r="58" spans="1:54" ht="13.5" customHeight="1">
      <c r="A58" s="28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5"/>
      <c r="O58" s="70"/>
      <c r="P58" s="70"/>
      <c r="Q58" s="70"/>
      <c r="R58" s="70"/>
      <c r="S58" s="70"/>
      <c r="T58" s="70"/>
      <c r="U58" s="75"/>
      <c r="V58" s="70"/>
      <c r="W58" s="70"/>
      <c r="X58" s="7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52"/>
      <c r="AN58" s="58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28"/>
    </row>
    <row r="59" spans="1:54">
      <c r="A59" s="28" t="s">
        <v>313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</row>
    <row r="60" spans="1:54" ht="21">
      <c r="A60" s="28"/>
      <c r="B60" s="170" t="s">
        <v>106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28"/>
    </row>
    <row r="61" spans="1:54" s="35" customFormat="1">
      <c r="A61" s="34"/>
      <c r="B61" s="249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34"/>
    </row>
    <row r="62" spans="1:54" s="177" customFormat="1" ht="17.25" customHeight="1">
      <c r="A62" s="172"/>
      <c r="B62" s="264" t="s">
        <v>360</v>
      </c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2"/>
    </row>
    <row r="63" spans="1:54" ht="8.25" customHeight="1" thickBot="1">
      <c r="A63" s="28"/>
      <c r="B63" s="77"/>
      <c r="C63" s="76"/>
      <c r="D63" s="78"/>
      <c r="E63" s="78"/>
      <c r="F63" s="78"/>
      <c r="G63" s="78"/>
      <c r="H63" s="78"/>
      <c r="I63" s="78"/>
      <c r="J63" s="78"/>
      <c r="K63" s="41"/>
      <c r="L63" s="41"/>
      <c r="M63" s="41"/>
      <c r="N63" s="60"/>
      <c r="O63" s="41"/>
      <c r="P63" s="41"/>
      <c r="Q63" s="41"/>
      <c r="R63" s="41"/>
      <c r="S63" s="41"/>
      <c r="T63" s="41"/>
      <c r="U63" s="60"/>
      <c r="V63" s="41"/>
      <c r="W63" s="41"/>
      <c r="X63" s="41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3"/>
      <c r="AS63" s="53"/>
      <c r="AT63" s="53"/>
      <c r="AU63" s="28"/>
      <c r="AV63" s="28"/>
    </row>
    <row r="64" spans="1:54" ht="14.25" customHeight="1">
      <c r="A64" s="28"/>
      <c r="B64" s="505" t="s">
        <v>88</v>
      </c>
      <c r="C64" s="506"/>
      <c r="D64" s="509" t="s">
        <v>118</v>
      </c>
      <c r="E64" s="509"/>
      <c r="F64" s="509"/>
      <c r="G64" s="509"/>
      <c r="H64" s="509"/>
      <c r="I64" s="509"/>
      <c r="J64" s="509"/>
      <c r="K64" s="509"/>
      <c r="L64" s="509"/>
      <c r="M64" s="509"/>
      <c r="N64" s="511" t="s">
        <v>119</v>
      </c>
      <c r="O64" s="512"/>
      <c r="P64" s="512"/>
      <c r="Q64" s="512"/>
      <c r="R64" s="512"/>
      <c r="S64" s="512"/>
      <c r="T64" s="512"/>
      <c r="U64" s="512"/>
      <c r="V64" s="512"/>
      <c r="W64" s="512"/>
      <c r="X64" s="460"/>
      <c r="Y64" s="460"/>
      <c r="Z64" s="460"/>
      <c r="AA64" s="515"/>
      <c r="AB64" s="516"/>
      <c r="AC64" s="460"/>
      <c r="AD64" s="460"/>
      <c r="AE64" s="460"/>
      <c r="AF64" s="460" t="s">
        <v>120</v>
      </c>
      <c r="AG64" s="460"/>
      <c r="AH64" s="460"/>
      <c r="AI64" s="460"/>
      <c r="AJ64" s="460"/>
      <c r="AK64" s="460"/>
      <c r="AL64" s="460"/>
      <c r="AM64" s="460"/>
      <c r="AN64" s="460"/>
      <c r="AO64" s="461"/>
      <c r="AP64" s="464" t="s">
        <v>121</v>
      </c>
      <c r="AQ64" s="464"/>
      <c r="AR64" s="464"/>
      <c r="AS64" s="464"/>
      <c r="AT64" s="465"/>
      <c r="AU64" s="28"/>
      <c r="AV64" s="28"/>
    </row>
    <row r="65" spans="1:48" ht="14.25" customHeight="1">
      <c r="A65" s="28"/>
      <c r="B65" s="507"/>
      <c r="C65" s="508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3"/>
      <c r="O65" s="514"/>
      <c r="P65" s="514"/>
      <c r="Q65" s="514"/>
      <c r="R65" s="514"/>
      <c r="S65" s="514"/>
      <c r="T65" s="514"/>
      <c r="U65" s="514"/>
      <c r="V65" s="514"/>
      <c r="W65" s="514"/>
      <c r="X65" s="462"/>
      <c r="Y65" s="462"/>
      <c r="Z65" s="462"/>
      <c r="AA65" s="517"/>
      <c r="AB65" s="517"/>
      <c r="AC65" s="462"/>
      <c r="AD65" s="462"/>
      <c r="AE65" s="462"/>
      <c r="AF65" s="462"/>
      <c r="AG65" s="462"/>
      <c r="AH65" s="462"/>
      <c r="AI65" s="462"/>
      <c r="AJ65" s="462"/>
      <c r="AK65" s="462"/>
      <c r="AL65" s="462"/>
      <c r="AM65" s="462"/>
      <c r="AN65" s="462"/>
      <c r="AO65" s="463"/>
      <c r="AP65" s="381"/>
      <c r="AQ65" s="381"/>
      <c r="AR65" s="381"/>
      <c r="AS65" s="381"/>
      <c r="AT65" s="466"/>
      <c r="AU65" s="28"/>
      <c r="AV65" s="28"/>
    </row>
    <row r="66" spans="1:48" ht="13.5" customHeight="1">
      <c r="A66" s="28"/>
      <c r="B66" s="467" t="s">
        <v>122</v>
      </c>
      <c r="C66" s="468"/>
      <c r="D66" s="473" t="s">
        <v>123</v>
      </c>
      <c r="E66" s="474"/>
      <c r="F66" s="474"/>
      <c r="G66" s="474"/>
      <c r="H66" s="474"/>
      <c r="I66" s="474"/>
      <c r="J66" s="474"/>
      <c r="K66" s="474"/>
      <c r="L66" s="474"/>
      <c r="M66" s="468"/>
      <c r="N66" s="479" t="str">
        <f>K8</f>
        <v>板橋選抜レッド</v>
      </c>
      <c r="O66" s="480"/>
      <c r="P66" s="480"/>
      <c r="Q66" s="480"/>
      <c r="R66" s="480"/>
      <c r="S66" s="480"/>
      <c r="T66" s="480"/>
      <c r="U66" s="480"/>
      <c r="V66" s="480"/>
      <c r="W66" s="480"/>
      <c r="X66" s="485"/>
      <c r="Y66" s="486"/>
      <c r="Z66" s="487"/>
      <c r="AA66" s="491" t="s">
        <v>124</v>
      </c>
      <c r="AB66" s="492"/>
      <c r="AC66" s="495"/>
      <c r="AD66" s="486"/>
      <c r="AE66" s="496"/>
      <c r="AF66" s="499" t="str">
        <f>R8</f>
        <v>墨田区代表</v>
      </c>
      <c r="AG66" s="480"/>
      <c r="AH66" s="480"/>
      <c r="AI66" s="480"/>
      <c r="AJ66" s="480"/>
      <c r="AK66" s="480"/>
      <c r="AL66" s="480"/>
      <c r="AM66" s="480"/>
      <c r="AN66" s="480"/>
      <c r="AO66" s="500"/>
      <c r="AP66" s="414" t="s">
        <v>169</v>
      </c>
      <c r="AQ66" s="415"/>
      <c r="AR66" s="415"/>
      <c r="AS66" s="415"/>
      <c r="AT66" s="448"/>
      <c r="AU66" s="28"/>
      <c r="AV66" s="28"/>
    </row>
    <row r="67" spans="1:48" ht="13.5" customHeight="1">
      <c r="A67" s="28"/>
      <c r="B67" s="469"/>
      <c r="C67" s="470"/>
      <c r="D67" s="475"/>
      <c r="E67" s="476"/>
      <c r="F67" s="476"/>
      <c r="G67" s="476"/>
      <c r="H67" s="476"/>
      <c r="I67" s="476"/>
      <c r="J67" s="476"/>
      <c r="K67" s="476"/>
      <c r="L67" s="476"/>
      <c r="M67" s="470"/>
      <c r="N67" s="481"/>
      <c r="O67" s="482"/>
      <c r="P67" s="482"/>
      <c r="Q67" s="482"/>
      <c r="R67" s="482"/>
      <c r="S67" s="482"/>
      <c r="T67" s="482"/>
      <c r="U67" s="482"/>
      <c r="V67" s="482"/>
      <c r="W67" s="482"/>
      <c r="X67" s="488"/>
      <c r="Y67" s="489"/>
      <c r="Z67" s="490"/>
      <c r="AA67" s="493"/>
      <c r="AB67" s="494"/>
      <c r="AC67" s="497"/>
      <c r="AD67" s="489"/>
      <c r="AE67" s="498"/>
      <c r="AF67" s="482"/>
      <c r="AG67" s="482"/>
      <c r="AH67" s="482"/>
      <c r="AI67" s="482"/>
      <c r="AJ67" s="482"/>
      <c r="AK67" s="482"/>
      <c r="AL67" s="482"/>
      <c r="AM67" s="482"/>
      <c r="AN67" s="482"/>
      <c r="AO67" s="501"/>
      <c r="AP67" s="419"/>
      <c r="AQ67" s="374"/>
      <c r="AR67" s="374"/>
      <c r="AS67" s="374"/>
      <c r="AT67" s="503"/>
      <c r="AU67" s="28"/>
      <c r="AV67" s="28"/>
    </row>
    <row r="68" spans="1:48" ht="13.5" customHeight="1">
      <c r="A68" s="28"/>
      <c r="B68" s="471"/>
      <c r="C68" s="472"/>
      <c r="D68" s="477"/>
      <c r="E68" s="478"/>
      <c r="F68" s="478"/>
      <c r="G68" s="478"/>
      <c r="H68" s="478"/>
      <c r="I68" s="478"/>
      <c r="J68" s="478"/>
      <c r="K68" s="478"/>
      <c r="L68" s="478"/>
      <c r="M68" s="472"/>
      <c r="N68" s="483"/>
      <c r="O68" s="484"/>
      <c r="P68" s="484"/>
      <c r="Q68" s="484"/>
      <c r="R68" s="484"/>
      <c r="S68" s="484"/>
      <c r="T68" s="484"/>
      <c r="U68" s="484"/>
      <c r="V68" s="484"/>
      <c r="W68" s="484"/>
      <c r="X68" s="524"/>
      <c r="Y68" s="525"/>
      <c r="Z68" s="525"/>
      <c r="AA68" s="526" t="s">
        <v>125</v>
      </c>
      <c r="AB68" s="526"/>
      <c r="AC68" s="525"/>
      <c r="AD68" s="525"/>
      <c r="AE68" s="527"/>
      <c r="AF68" s="484"/>
      <c r="AG68" s="484"/>
      <c r="AH68" s="484"/>
      <c r="AI68" s="484"/>
      <c r="AJ68" s="484"/>
      <c r="AK68" s="484"/>
      <c r="AL68" s="484"/>
      <c r="AM68" s="484"/>
      <c r="AN68" s="484"/>
      <c r="AO68" s="502"/>
      <c r="AP68" s="385"/>
      <c r="AQ68" s="376"/>
      <c r="AR68" s="376"/>
      <c r="AS68" s="376"/>
      <c r="AT68" s="504"/>
      <c r="AU68" s="28"/>
      <c r="AV68" s="28"/>
    </row>
    <row r="69" spans="1:48" ht="13.5" customHeight="1">
      <c r="A69" s="28"/>
      <c r="B69" s="467" t="s">
        <v>126</v>
      </c>
      <c r="C69" s="468"/>
      <c r="D69" s="518" t="s">
        <v>127</v>
      </c>
      <c r="E69" s="474"/>
      <c r="F69" s="474"/>
      <c r="G69" s="474"/>
      <c r="H69" s="474"/>
      <c r="I69" s="474"/>
      <c r="J69" s="474"/>
      <c r="K69" s="474"/>
      <c r="L69" s="474"/>
      <c r="M69" s="468"/>
      <c r="N69" s="479" t="str">
        <f>K20</f>
        <v>戸田選抜オレンジ</v>
      </c>
      <c r="O69" s="480"/>
      <c r="P69" s="480"/>
      <c r="Q69" s="480"/>
      <c r="R69" s="480"/>
      <c r="S69" s="480"/>
      <c r="T69" s="480"/>
      <c r="U69" s="480"/>
      <c r="V69" s="480"/>
      <c r="W69" s="480"/>
      <c r="X69" s="485"/>
      <c r="Y69" s="486"/>
      <c r="Z69" s="487"/>
      <c r="AA69" s="491" t="s">
        <v>124</v>
      </c>
      <c r="AB69" s="492"/>
      <c r="AC69" s="495"/>
      <c r="AD69" s="486"/>
      <c r="AE69" s="496"/>
      <c r="AF69" s="499" t="str">
        <f>R20</f>
        <v>江東選抜ホワイト</v>
      </c>
      <c r="AG69" s="480"/>
      <c r="AH69" s="480"/>
      <c r="AI69" s="480"/>
      <c r="AJ69" s="480"/>
      <c r="AK69" s="480"/>
      <c r="AL69" s="480"/>
      <c r="AM69" s="480"/>
      <c r="AN69" s="480"/>
      <c r="AO69" s="480"/>
      <c r="AP69" s="414" t="s">
        <v>170</v>
      </c>
      <c r="AQ69" s="415"/>
      <c r="AR69" s="415"/>
      <c r="AS69" s="415"/>
      <c r="AT69" s="448"/>
      <c r="AU69" s="28"/>
      <c r="AV69" s="28"/>
    </row>
    <row r="70" spans="1:48" ht="13.5" customHeight="1">
      <c r="A70" s="28"/>
      <c r="B70" s="469"/>
      <c r="C70" s="470"/>
      <c r="D70" s="475"/>
      <c r="E70" s="476"/>
      <c r="F70" s="476"/>
      <c r="G70" s="476"/>
      <c r="H70" s="476"/>
      <c r="I70" s="476"/>
      <c r="J70" s="476"/>
      <c r="K70" s="476"/>
      <c r="L70" s="476"/>
      <c r="M70" s="470"/>
      <c r="N70" s="481"/>
      <c r="O70" s="482"/>
      <c r="P70" s="482"/>
      <c r="Q70" s="482"/>
      <c r="R70" s="482"/>
      <c r="S70" s="482"/>
      <c r="T70" s="482"/>
      <c r="U70" s="482"/>
      <c r="V70" s="482"/>
      <c r="W70" s="482"/>
      <c r="X70" s="488"/>
      <c r="Y70" s="489"/>
      <c r="Z70" s="490"/>
      <c r="AA70" s="493"/>
      <c r="AB70" s="494"/>
      <c r="AC70" s="528"/>
      <c r="AD70" s="520"/>
      <c r="AE70" s="529"/>
      <c r="AF70" s="482"/>
      <c r="AG70" s="482"/>
      <c r="AH70" s="482"/>
      <c r="AI70" s="482"/>
      <c r="AJ70" s="482"/>
      <c r="AK70" s="482"/>
      <c r="AL70" s="482"/>
      <c r="AM70" s="482"/>
      <c r="AN70" s="482"/>
      <c r="AO70" s="482"/>
      <c r="AP70" s="419"/>
      <c r="AQ70" s="374"/>
      <c r="AR70" s="374"/>
      <c r="AS70" s="374"/>
      <c r="AT70" s="503"/>
      <c r="AU70" s="28"/>
      <c r="AV70" s="28"/>
    </row>
    <row r="71" spans="1:48" ht="13.5" customHeight="1">
      <c r="A71" s="28"/>
      <c r="B71" s="471"/>
      <c r="C71" s="472"/>
      <c r="D71" s="477"/>
      <c r="E71" s="478"/>
      <c r="F71" s="478"/>
      <c r="G71" s="478"/>
      <c r="H71" s="478"/>
      <c r="I71" s="478"/>
      <c r="J71" s="478"/>
      <c r="K71" s="478"/>
      <c r="L71" s="478"/>
      <c r="M71" s="472"/>
      <c r="N71" s="483"/>
      <c r="O71" s="484"/>
      <c r="P71" s="484"/>
      <c r="Q71" s="484"/>
      <c r="R71" s="484"/>
      <c r="S71" s="484"/>
      <c r="T71" s="484"/>
      <c r="U71" s="484"/>
      <c r="V71" s="484"/>
      <c r="W71" s="484"/>
      <c r="X71" s="524"/>
      <c r="Y71" s="525"/>
      <c r="Z71" s="525"/>
      <c r="AA71" s="526" t="s">
        <v>125</v>
      </c>
      <c r="AB71" s="526"/>
      <c r="AC71" s="525"/>
      <c r="AD71" s="525"/>
      <c r="AE71" s="527"/>
      <c r="AF71" s="484"/>
      <c r="AG71" s="484"/>
      <c r="AH71" s="484"/>
      <c r="AI71" s="484"/>
      <c r="AJ71" s="484"/>
      <c r="AK71" s="484"/>
      <c r="AL71" s="484"/>
      <c r="AM71" s="484"/>
      <c r="AN71" s="484"/>
      <c r="AO71" s="484"/>
      <c r="AP71" s="385"/>
      <c r="AQ71" s="376"/>
      <c r="AR71" s="376"/>
      <c r="AS71" s="376"/>
      <c r="AT71" s="504"/>
      <c r="AU71" s="28"/>
      <c r="AV71" s="28"/>
    </row>
    <row r="72" spans="1:48" ht="13.5" customHeight="1">
      <c r="A72" s="28"/>
      <c r="B72" s="467" t="s">
        <v>128</v>
      </c>
      <c r="C72" s="468"/>
      <c r="D72" s="518" t="s">
        <v>129</v>
      </c>
      <c r="E72" s="474"/>
      <c r="F72" s="474"/>
      <c r="G72" s="474"/>
      <c r="H72" s="474"/>
      <c r="I72" s="474"/>
      <c r="J72" s="474"/>
      <c r="K72" s="474"/>
      <c r="L72" s="474"/>
      <c r="M72" s="468"/>
      <c r="N72" s="479" t="str">
        <f>R8</f>
        <v>墨田区代表</v>
      </c>
      <c r="O72" s="480"/>
      <c r="P72" s="480"/>
      <c r="Q72" s="480"/>
      <c r="R72" s="480"/>
      <c r="S72" s="480"/>
      <c r="T72" s="480"/>
      <c r="U72" s="480"/>
      <c r="V72" s="480"/>
      <c r="W72" s="480"/>
      <c r="X72" s="485"/>
      <c r="Y72" s="486"/>
      <c r="Z72" s="487"/>
      <c r="AA72" s="491" t="s">
        <v>124</v>
      </c>
      <c r="AB72" s="492"/>
      <c r="AC72" s="495"/>
      <c r="AD72" s="486"/>
      <c r="AE72" s="496"/>
      <c r="AF72" s="499" t="str">
        <f>Y8</f>
        <v>FC足立ブラウ</v>
      </c>
      <c r="AG72" s="480"/>
      <c r="AH72" s="480"/>
      <c r="AI72" s="480"/>
      <c r="AJ72" s="480"/>
      <c r="AK72" s="480"/>
      <c r="AL72" s="480"/>
      <c r="AM72" s="480"/>
      <c r="AN72" s="480"/>
      <c r="AO72" s="500"/>
      <c r="AP72" s="414" t="s">
        <v>171</v>
      </c>
      <c r="AQ72" s="415"/>
      <c r="AR72" s="415"/>
      <c r="AS72" s="415"/>
      <c r="AT72" s="448"/>
      <c r="AU72" s="28"/>
      <c r="AV72" s="28"/>
    </row>
    <row r="73" spans="1:48" ht="13.5" customHeight="1">
      <c r="A73" s="28"/>
      <c r="B73" s="469"/>
      <c r="C73" s="470"/>
      <c r="D73" s="475"/>
      <c r="E73" s="476"/>
      <c r="F73" s="476"/>
      <c r="G73" s="476"/>
      <c r="H73" s="476"/>
      <c r="I73" s="476"/>
      <c r="J73" s="476"/>
      <c r="K73" s="476"/>
      <c r="L73" s="476"/>
      <c r="M73" s="470"/>
      <c r="N73" s="481"/>
      <c r="O73" s="482"/>
      <c r="P73" s="482"/>
      <c r="Q73" s="482"/>
      <c r="R73" s="482"/>
      <c r="S73" s="482"/>
      <c r="T73" s="482"/>
      <c r="U73" s="482"/>
      <c r="V73" s="482"/>
      <c r="W73" s="482"/>
      <c r="X73" s="519"/>
      <c r="Y73" s="520"/>
      <c r="Z73" s="521"/>
      <c r="AA73" s="522"/>
      <c r="AB73" s="523"/>
      <c r="AC73" s="528"/>
      <c r="AD73" s="520"/>
      <c r="AE73" s="529"/>
      <c r="AF73" s="482"/>
      <c r="AG73" s="482"/>
      <c r="AH73" s="482"/>
      <c r="AI73" s="482"/>
      <c r="AJ73" s="482"/>
      <c r="AK73" s="482"/>
      <c r="AL73" s="482"/>
      <c r="AM73" s="482"/>
      <c r="AN73" s="482"/>
      <c r="AO73" s="501"/>
      <c r="AP73" s="419"/>
      <c r="AQ73" s="374"/>
      <c r="AR73" s="374"/>
      <c r="AS73" s="374"/>
      <c r="AT73" s="503"/>
      <c r="AU73" s="28"/>
      <c r="AV73" s="28"/>
    </row>
    <row r="74" spans="1:48" ht="13.5" customHeight="1">
      <c r="A74" s="28"/>
      <c r="B74" s="471"/>
      <c r="C74" s="472"/>
      <c r="D74" s="477"/>
      <c r="E74" s="478"/>
      <c r="F74" s="478"/>
      <c r="G74" s="478"/>
      <c r="H74" s="478"/>
      <c r="I74" s="478"/>
      <c r="J74" s="478"/>
      <c r="K74" s="478"/>
      <c r="L74" s="478"/>
      <c r="M74" s="472"/>
      <c r="N74" s="483"/>
      <c r="O74" s="484"/>
      <c r="P74" s="484"/>
      <c r="Q74" s="484"/>
      <c r="R74" s="484"/>
      <c r="S74" s="484"/>
      <c r="T74" s="484"/>
      <c r="U74" s="484"/>
      <c r="V74" s="484"/>
      <c r="W74" s="484"/>
      <c r="X74" s="530"/>
      <c r="Y74" s="531"/>
      <c r="Z74" s="531"/>
      <c r="AA74" s="532" t="s">
        <v>125</v>
      </c>
      <c r="AB74" s="532"/>
      <c r="AC74" s="531"/>
      <c r="AD74" s="531"/>
      <c r="AE74" s="533"/>
      <c r="AF74" s="484"/>
      <c r="AG74" s="484"/>
      <c r="AH74" s="484"/>
      <c r="AI74" s="484"/>
      <c r="AJ74" s="484"/>
      <c r="AK74" s="484"/>
      <c r="AL74" s="484"/>
      <c r="AM74" s="484"/>
      <c r="AN74" s="484"/>
      <c r="AO74" s="502"/>
      <c r="AP74" s="385"/>
      <c r="AQ74" s="376"/>
      <c r="AR74" s="376"/>
      <c r="AS74" s="376"/>
      <c r="AT74" s="504"/>
      <c r="AU74" s="28"/>
      <c r="AV74" s="28"/>
    </row>
    <row r="75" spans="1:48" ht="13.5" customHeight="1">
      <c r="A75" s="28"/>
      <c r="B75" s="467" t="s">
        <v>130</v>
      </c>
      <c r="C75" s="468"/>
      <c r="D75" s="518" t="s">
        <v>131</v>
      </c>
      <c r="E75" s="474"/>
      <c r="F75" s="474"/>
      <c r="G75" s="474"/>
      <c r="H75" s="474"/>
      <c r="I75" s="474"/>
      <c r="J75" s="474"/>
      <c r="K75" s="474"/>
      <c r="L75" s="474"/>
      <c r="M75" s="468"/>
      <c r="N75" s="479" t="str">
        <f>R20</f>
        <v>江東選抜ホワイト</v>
      </c>
      <c r="O75" s="480"/>
      <c r="P75" s="480"/>
      <c r="Q75" s="480"/>
      <c r="R75" s="480"/>
      <c r="S75" s="480"/>
      <c r="T75" s="480"/>
      <c r="U75" s="480"/>
      <c r="V75" s="480"/>
      <c r="W75" s="480"/>
      <c r="X75" s="485"/>
      <c r="Y75" s="486"/>
      <c r="Z75" s="487"/>
      <c r="AA75" s="491" t="s">
        <v>124</v>
      </c>
      <c r="AB75" s="492"/>
      <c r="AC75" s="495"/>
      <c r="AD75" s="486"/>
      <c r="AE75" s="496"/>
      <c r="AF75" s="499" t="str">
        <f>Y20</f>
        <v>北区トレセンＡ</v>
      </c>
      <c r="AG75" s="480"/>
      <c r="AH75" s="480"/>
      <c r="AI75" s="480"/>
      <c r="AJ75" s="480"/>
      <c r="AK75" s="480"/>
      <c r="AL75" s="480"/>
      <c r="AM75" s="480"/>
      <c r="AN75" s="480"/>
      <c r="AO75" s="500"/>
      <c r="AP75" s="414" t="s">
        <v>172</v>
      </c>
      <c r="AQ75" s="415"/>
      <c r="AR75" s="415"/>
      <c r="AS75" s="415"/>
      <c r="AT75" s="448"/>
      <c r="AU75" s="28"/>
      <c r="AV75" s="28"/>
    </row>
    <row r="76" spans="1:48" ht="13.5" customHeight="1">
      <c r="A76" s="28"/>
      <c r="B76" s="469"/>
      <c r="C76" s="470"/>
      <c r="D76" s="475"/>
      <c r="E76" s="476"/>
      <c r="F76" s="476"/>
      <c r="G76" s="476"/>
      <c r="H76" s="476"/>
      <c r="I76" s="476"/>
      <c r="J76" s="476"/>
      <c r="K76" s="476"/>
      <c r="L76" s="476"/>
      <c r="M76" s="470"/>
      <c r="N76" s="481"/>
      <c r="O76" s="482"/>
      <c r="P76" s="482"/>
      <c r="Q76" s="482"/>
      <c r="R76" s="482"/>
      <c r="S76" s="482"/>
      <c r="T76" s="482"/>
      <c r="U76" s="482"/>
      <c r="V76" s="482"/>
      <c r="W76" s="482"/>
      <c r="X76" s="488"/>
      <c r="Y76" s="489"/>
      <c r="Z76" s="490"/>
      <c r="AA76" s="493"/>
      <c r="AB76" s="494"/>
      <c r="AC76" s="497"/>
      <c r="AD76" s="489"/>
      <c r="AE76" s="498"/>
      <c r="AF76" s="482"/>
      <c r="AG76" s="482"/>
      <c r="AH76" s="482"/>
      <c r="AI76" s="482"/>
      <c r="AJ76" s="482"/>
      <c r="AK76" s="482"/>
      <c r="AL76" s="482"/>
      <c r="AM76" s="482"/>
      <c r="AN76" s="482"/>
      <c r="AO76" s="501"/>
      <c r="AP76" s="419"/>
      <c r="AQ76" s="374"/>
      <c r="AR76" s="374"/>
      <c r="AS76" s="374"/>
      <c r="AT76" s="503"/>
      <c r="AU76" s="28"/>
      <c r="AV76" s="28"/>
    </row>
    <row r="77" spans="1:48" ht="13.5" customHeight="1">
      <c r="A77" s="28"/>
      <c r="B77" s="471"/>
      <c r="C77" s="472"/>
      <c r="D77" s="477"/>
      <c r="E77" s="478"/>
      <c r="F77" s="478"/>
      <c r="G77" s="478"/>
      <c r="H77" s="478"/>
      <c r="I77" s="478"/>
      <c r="J77" s="478"/>
      <c r="K77" s="478"/>
      <c r="L77" s="478"/>
      <c r="M77" s="472"/>
      <c r="N77" s="483"/>
      <c r="O77" s="484"/>
      <c r="P77" s="484"/>
      <c r="Q77" s="484"/>
      <c r="R77" s="484"/>
      <c r="S77" s="484"/>
      <c r="T77" s="484"/>
      <c r="U77" s="484"/>
      <c r="V77" s="484"/>
      <c r="W77" s="484"/>
      <c r="X77" s="524"/>
      <c r="Y77" s="525"/>
      <c r="Z77" s="525"/>
      <c r="AA77" s="526" t="s">
        <v>125</v>
      </c>
      <c r="AB77" s="526"/>
      <c r="AC77" s="525"/>
      <c r="AD77" s="525"/>
      <c r="AE77" s="527"/>
      <c r="AF77" s="484"/>
      <c r="AG77" s="484"/>
      <c r="AH77" s="484"/>
      <c r="AI77" s="484"/>
      <c r="AJ77" s="484"/>
      <c r="AK77" s="484"/>
      <c r="AL77" s="484"/>
      <c r="AM77" s="484"/>
      <c r="AN77" s="484"/>
      <c r="AO77" s="502"/>
      <c r="AP77" s="385"/>
      <c r="AQ77" s="376"/>
      <c r="AR77" s="376"/>
      <c r="AS77" s="376"/>
      <c r="AT77" s="504"/>
      <c r="AU77" s="28"/>
      <c r="AV77" s="28"/>
    </row>
    <row r="78" spans="1:48" ht="13.5" customHeight="1">
      <c r="A78" s="28"/>
      <c r="B78" s="467" t="s">
        <v>132</v>
      </c>
      <c r="C78" s="468"/>
      <c r="D78" s="518" t="s">
        <v>133</v>
      </c>
      <c r="E78" s="474"/>
      <c r="F78" s="474"/>
      <c r="G78" s="474"/>
      <c r="H78" s="474"/>
      <c r="I78" s="474"/>
      <c r="J78" s="474"/>
      <c r="K78" s="474"/>
      <c r="L78" s="474"/>
      <c r="M78" s="468"/>
      <c r="N78" s="479" t="str">
        <f>AF8</f>
        <v>川口マイン</v>
      </c>
      <c r="O78" s="480"/>
      <c r="P78" s="480"/>
      <c r="Q78" s="480"/>
      <c r="R78" s="480"/>
      <c r="S78" s="480"/>
      <c r="T78" s="480"/>
      <c r="U78" s="480"/>
      <c r="V78" s="480"/>
      <c r="W78" s="480"/>
      <c r="X78" s="485"/>
      <c r="Y78" s="486"/>
      <c r="Z78" s="487"/>
      <c r="AA78" s="491" t="s">
        <v>124</v>
      </c>
      <c r="AB78" s="492"/>
      <c r="AC78" s="495"/>
      <c r="AD78" s="486"/>
      <c r="AE78" s="496"/>
      <c r="AF78" s="499" t="str">
        <f>R8</f>
        <v>墨田区代表</v>
      </c>
      <c r="AG78" s="480"/>
      <c r="AH78" s="480"/>
      <c r="AI78" s="480"/>
      <c r="AJ78" s="480"/>
      <c r="AK78" s="480"/>
      <c r="AL78" s="480"/>
      <c r="AM78" s="480"/>
      <c r="AN78" s="480"/>
      <c r="AO78" s="500"/>
      <c r="AP78" s="414" t="s">
        <v>173</v>
      </c>
      <c r="AQ78" s="415"/>
      <c r="AR78" s="415"/>
      <c r="AS78" s="415"/>
      <c r="AT78" s="448"/>
      <c r="AU78" s="28"/>
      <c r="AV78" s="28"/>
    </row>
    <row r="79" spans="1:48" ht="13.5" customHeight="1">
      <c r="A79" s="28"/>
      <c r="B79" s="469"/>
      <c r="C79" s="470"/>
      <c r="D79" s="475"/>
      <c r="E79" s="476"/>
      <c r="F79" s="476"/>
      <c r="G79" s="476"/>
      <c r="H79" s="476"/>
      <c r="I79" s="476"/>
      <c r="J79" s="476"/>
      <c r="K79" s="476"/>
      <c r="L79" s="476"/>
      <c r="M79" s="470"/>
      <c r="N79" s="481"/>
      <c r="O79" s="482"/>
      <c r="P79" s="482"/>
      <c r="Q79" s="482"/>
      <c r="R79" s="482"/>
      <c r="S79" s="482"/>
      <c r="T79" s="482"/>
      <c r="U79" s="482"/>
      <c r="V79" s="482"/>
      <c r="W79" s="482"/>
      <c r="X79" s="519"/>
      <c r="Y79" s="520"/>
      <c r="Z79" s="521"/>
      <c r="AA79" s="522"/>
      <c r="AB79" s="523"/>
      <c r="AC79" s="528"/>
      <c r="AD79" s="520"/>
      <c r="AE79" s="529"/>
      <c r="AF79" s="482"/>
      <c r="AG79" s="482"/>
      <c r="AH79" s="482"/>
      <c r="AI79" s="482"/>
      <c r="AJ79" s="482"/>
      <c r="AK79" s="482"/>
      <c r="AL79" s="482"/>
      <c r="AM79" s="482"/>
      <c r="AN79" s="482"/>
      <c r="AO79" s="501"/>
      <c r="AP79" s="419"/>
      <c r="AQ79" s="374"/>
      <c r="AR79" s="374"/>
      <c r="AS79" s="374"/>
      <c r="AT79" s="503"/>
      <c r="AU79" s="28"/>
      <c r="AV79" s="28"/>
    </row>
    <row r="80" spans="1:48" ht="13.5" customHeight="1">
      <c r="A80" s="28"/>
      <c r="B80" s="471"/>
      <c r="C80" s="472"/>
      <c r="D80" s="477"/>
      <c r="E80" s="478"/>
      <c r="F80" s="478"/>
      <c r="G80" s="478"/>
      <c r="H80" s="478"/>
      <c r="I80" s="478"/>
      <c r="J80" s="478"/>
      <c r="K80" s="478"/>
      <c r="L80" s="478"/>
      <c r="M80" s="472"/>
      <c r="N80" s="483"/>
      <c r="O80" s="484"/>
      <c r="P80" s="484"/>
      <c r="Q80" s="484"/>
      <c r="R80" s="484"/>
      <c r="S80" s="484"/>
      <c r="T80" s="484"/>
      <c r="U80" s="484"/>
      <c r="V80" s="484"/>
      <c r="W80" s="484"/>
      <c r="X80" s="530"/>
      <c r="Y80" s="531"/>
      <c r="Z80" s="531"/>
      <c r="AA80" s="532" t="s">
        <v>125</v>
      </c>
      <c r="AB80" s="532"/>
      <c r="AC80" s="531"/>
      <c r="AD80" s="531"/>
      <c r="AE80" s="533"/>
      <c r="AF80" s="484"/>
      <c r="AG80" s="484"/>
      <c r="AH80" s="484"/>
      <c r="AI80" s="484"/>
      <c r="AJ80" s="484"/>
      <c r="AK80" s="484"/>
      <c r="AL80" s="484"/>
      <c r="AM80" s="484"/>
      <c r="AN80" s="484"/>
      <c r="AO80" s="502"/>
      <c r="AP80" s="385"/>
      <c r="AQ80" s="376"/>
      <c r="AR80" s="376"/>
      <c r="AS80" s="376"/>
      <c r="AT80" s="504"/>
      <c r="AU80" s="28"/>
      <c r="AV80" s="28"/>
    </row>
    <row r="81" spans="1:54" ht="13.5" customHeight="1">
      <c r="A81" s="28"/>
      <c r="B81" s="467" t="s">
        <v>134</v>
      </c>
      <c r="C81" s="468"/>
      <c r="D81" s="518" t="s">
        <v>135</v>
      </c>
      <c r="E81" s="474"/>
      <c r="F81" s="474"/>
      <c r="G81" s="474"/>
      <c r="H81" s="474"/>
      <c r="I81" s="474"/>
      <c r="J81" s="474"/>
      <c r="K81" s="474"/>
      <c r="L81" s="474"/>
      <c r="M81" s="468"/>
      <c r="N81" s="479" t="str">
        <f>AF20</f>
        <v>川口オーソリテイー</v>
      </c>
      <c r="O81" s="480"/>
      <c r="P81" s="480"/>
      <c r="Q81" s="480"/>
      <c r="R81" s="480"/>
      <c r="S81" s="480"/>
      <c r="T81" s="480"/>
      <c r="U81" s="480"/>
      <c r="V81" s="480"/>
      <c r="W81" s="480"/>
      <c r="X81" s="485"/>
      <c r="Y81" s="486"/>
      <c r="Z81" s="487"/>
      <c r="AA81" s="491" t="s">
        <v>124</v>
      </c>
      <c r="AB81" s="492"/>
      <c r="AC81" s="495"/>
      <c r="AD81" s="486"/>
      <c r="AE81" s="496"/>
      <c r="AF81" s="499" t="str">
        <f>R20</f>
        <v>江東選抜ホワイト</v>
      </c>
      <c r="AG81" s="480"/>
      <c r="AH81" s="480"/>
      <c r="AI81" s="480"/>
      <c r="AJ81" s="480"/>
      <c r="AK81" s="480"/>
      <c r="AL81" s="480"/>
      <c r="AM81" s="480"/>
      <c r="AN81" s="480"/>
      <c r="AO81" s="500"/>
      <c r="AP81" s="414" t="s">
        <v>174</v>
      </c>
      <c r="AQ81" s="415"/>
      <c r="AR81" s="415"/>
      <c r="AS81" s="415"/>
      <c r="AT81" s="448"/>
      <c r="AU81" s="28"/>
      <c r="AV81" s="28"/>
    </row>
    <row r="82" spans="1:54" ht="13.5" customHeight="1">
      <c r="A82" s="28"/>
      <c r="B82" s="469"/>
      <c r="C82" s="470"/>
      <c r="D82" s="475"/>
      <c r="E82" s="476"/>
      <c r="F82" s="476"/>
      <c r="G82" s="476"/>
      <c r="H82" s="476"/>
      <c r="I82" s="476"/>
      <c r="J82" s="476"/>
      <c r="K82" s="476"/>
      <c r="L82" s="476"/>
      <c r="M82" s="470"/>
      <c r="N82" s="481"/>
      <c r="O82" s="482"/>
      <c r="P82" s="482"/>
      <c r="Q82" s="482"/>
      <c r="R82" s="482"/>
      <c r="S82" s="482"/>
      <c r="T82" s="482"/>
      <c r="U82" s="482"/>
      <c r="V82" s="482"/>
      <c r="W82" s="482"/>
      <c r="X82" s="488"/>
      <c r="Y82" s="489"/>
      <c r="Z82" s="490"/>
      <c r="AA82" s="493"/>
      <c r="AB82" s="494"/>
      <c r="AC82" s="497"/>
      <c r="AD82" s="489"/>
      <c r="AE82" s="498"/>
      <c r="AF82" s="482"/>
      <c r="AG82" s="482"/>
      <c r="AH82" s="482"/>
      <c r="AI82" s="482"/>
      <c r="AJ82" s="482"/>
      <c r="AK82" s="482"/>
      <c r="AL82" s="482"/>
      <c r="AM82" s="482"/>
      <c r="AN82" s="482"/>
      <c r="AO82" s="501"/>
      <c r="AP82" s="419"/>
      <c r="AQ82" s="374"/>
      <c r="AR82" s="374"/>
      <c r="AS82" s="374"/>
      <c r="AT82" s="503"/>
      <c r="AU82" s="28"/>
      <c r="AV82" s="28"/>
    </row>
    <row r="83" spans="1:54" ht="13.5" customHeight="1" thickBot="1">
      <c r="A83" s="28"/>
      <c r="B83" s="539"/>
      <c r="C83" s="540"/>
      <c r="D83" s="541"/>
      <c r="E83" s="542"/>
      <c r="F83" s="542"/>
      <c r="G83" s="542"/>
      <c r="H83" s="542"/>
      <c r="I83" s="542"/>
      <c r="J83" s="542"/>
      <c r="K83" s="542"/>
      <c r="L83" s="542"/>
      <c r="M83" s="540"/>
      <c r="N83" s="543"/>
      <c r="O83" s="544"/>
      <c r="P83" s="544"/>
      <c r="Q83" s="544"/>
      <c r="R83" s="544"/>
      <c r="S83" s="544"/>
      <c r="T83" s="544"/>
      <c r="U83" s="544"/>
      <c r="V83" s="544"/>
      <c r="W83" s="544"/>
      <c r="X83" s="550"/>
      <c r="Y83" s="551"/>
      <c r="Z83" s="551"/>
      <c r="AA83" s="552" t="s">
        <v>125</v>
      </c>
      <c r="AB83" s="552"/>
      <c r="AC83" s="551"/>
      <c r="AD83" s="551"/>
      <c r="AE83" s="553"/>
      <c r="AF83" s="544"/>
      <c r="AG83" s="544"/>
      <c r="AH83" s="544"/>
      <c r="AI83" s="544"/>
      <c r="AJ83" s="544"/>
      <c r="AK83" s="544"/>
      <c r="AL83" s="544"/>
      <c r="AM83" s="544"/>
      <c r="AN83" s="544"/>
      <c r="AO83" s="549"/>
      <c r="AP83" s="434"/>
      <c r="AQ83" s="435"/>
      <c r="AR83" s="435"/>
      <c r="AS83" s="435"/>
      <c r="AT83" s="449"/>
      <c r="AU83" s="28"/>
      <c r="AV83" s="28"/>
    </row>
    <row r="84" spans="1:54" ht="13.5" hidden="1" customHeight="1">
      <c r="A84" s="28"/>
      <c r="B84" s="469" t="s">
        <v>136</v>
      </c>
      <c r="C84" s="470"/>
      <c r="D84" s="475"/>
      <c r="E84" s="476"/>
      <c r="F84" s="476"/>
      <c r="G84" s="476"/>
      <c r="H84" s="476"/>
      <c r="I84" s="476"/>
      <c r="J84" s="476"/>
      <c r="K84" s="476"/>
      <c r="L84" s="476"/>
      <c r="M84" s="470"/>
      <c r="N84" s="419"/>
      <c r="O84" s="423"/>
      <c r="P84" s="423"/>
      <c r="Q84" s="423"/>
      <c r="R84" s="423"/>
      <c r="S84" s="423"/>
      <c r="T84" s="423"/>
      <c r="U84" s="423"/>
      <c r="V84" s="423"/>
      <c r="W84" s="423"/>
      <c r="X84" s="534"/>
      <c r="Y84" s="535"/>
      <c r="Z84" s="536"/>
      <c r="AA84" s="537"/>
      <c r="AB84" s="538"/>
      <c r="AC84" s="545"/>
      <c r="AD84" s="535"/>
      <c r="AE84" s="546"/>
      <c r="AF84" s="374"/>
      <c r="AG84" s="423"/>
      <c r="AH84" s="423"/>
      <c r="AI84" s="423"/>
      <c r="AJ84" s="423"/>
      <c r="AK84" s="423"/>
      <c r="AL84" s="423"/>
      <c r="AM84" s="423"/>
      <c r="AN84" s="423"/>
      <c r="AO84" s="547"/>
      <c r="AP84" s="419"/>
      <c r="AQ84" s="374"/>
      <c r="AR84" s="374"/>
      <c r="AS84" s="374"/>
      <c r="AT84" s="503"/>
      <c r="AU84" s="28"/>
      <c r="AV84" s="28"/>
    </row>
    <row r="85" spans="1:54" ht="13.5" hidden="1" customHeight="1">
      <c r="A85" s="28"/>
      <c r="B85" s="469"/>
      <c r="C85" s="470"/>
      <c r="D85" s="475"/>
      <c r="E85" s="476"/>
      <c r="F85" s="476"/>
      <c r="G85" s="476"/>
      <c r="H85" s="476"/>
      <c r="I85" s="476"/>
      <c r="J85" s="476"/>
      <c r="K85" s="476"/>
      <c r="L85" s="476"/>
      <c r="M85" s="470"/>
      <c r="N85" s="424"/>
      <c r="O85" s="423"/>
      <c r="P85" s="423"/>
      <c r="Q85" s="423"/>
      <c r="R85" s="423"/>
      <c r="S85" s="423"/>
      <c r="T85" s="423"/>
      <c r="U85" s="423"/>
      <c r="V85" s="423"/>
      <c r="W85" s="423"/>
      <c r="X85" s="488"/>
      <c r="Y85" s="489"/>
      <c r="Z85" s="490"/>
      <c r="AA85" s="493"/>
      <c r="AB85" s="494"/>
      <c r="AC85" s="497"/>
      <c r="AD85" s="489"/>
      <c r="AE85" s="498"/>
      <c r="AF85" s="423"/>
      <c r="AG85" s="423"/>
      <c r="AH85" s="423"/>
      <c r="AI85" s="423"/>
      <c r="AJ85" s="423"/>
      <c r="AK85" s="423"/>
      <c r="AL85" s="423"/>
      <c r="AM85" s="423"/>
      <c r="AN85" s="423"/>
      <c r="AO85" s="547"/>
      <c r="AP85" s="419"/>
      <c r="AQ85" s="374"/>
      <c r="AR85" s="374"/>
      <c r="AS85" s="374"/>
      <c r="AT85" s="503"/>
      <c r="AU85" s="28"/>
      <c r="AV85" s="28"/>
    </row>
    <row r="86" spans="1:54" ht="13.5" hidden="1" customHeight="1">
      <c r="A86" s="28"/>
      <c r="B86" s="471"/>
      <c r="C86" s="472"/>
      <c r="D86" s="477"/>
      <c r="E86" s="478"/>
      <c r="F86" s="478"/>
      <c r="G86" s="478"/>
      <c r="H86" s="478"/>
      <c r="I86" s="478"/>
      <c r="J86" s="478"/>
      <c r="K86" s="478"/>
      <c r="L86" s="478"/>
      <c r="M86" s="472"/>
      <c r="N86" s="392"/>
      <c r="O86" s="393"/>
      <c r="P86" s="393"/>
      <c r="Q86" s="393"/>
      <c r="R86" s="393"/>
      <c r="S86" s="393"/>
      <c r="T86" s="393"/>
      <c r="U86" s="393"/>
      <c r="V86" s="393"/>
      <c r="W86" s="393"/>
      <c r="X86" s="524"/>
      <c r="Y86" s="525"/>
      <c r="Z86" s="525"/>
      <c r="AA86" s="526"/>
      <c r="AB86" s="526"/>
      <c r="AC86" s="525"/>
      <c r="AD86" s="525"/>
      <c r="AE86" s="527"/>
      <c r="AF86" s="393"/>
      <c r="AG86" s="393"/>
      <c r="AH86" s="393"/>
      <c r="AI86" s="393"/>
      <c r="AJ86" s="393"/>
      <c r="AK86" s="393"/>
      <c r="AL86" s="393"/>
      <c r="AM86" s="393"/>
      <c r="AN86" s="393"/>
      <c r="AO86" s="548"/>
      <c r="AP86" s="385"/>
      <c r="AQ86" s="376"/>
      <c r="AR86" s="376"/>
      <c r="AS86" s="376"/>
      <c r="AT86" s="504"/>
      <c r="AU86" s="28"/>
      <c r="AV86" s="28"/>
    </row>
    <row r="87" spans="1:54" ht="13.5" hidden="1" customHeight="1">
      <c r="A87" s="28"/>
      <c r="B87" s="467" t="s">
        <v>137</v>
      </c>
      <c r="C87" s="474"/>
      <c r="D87" s="559"/>
      <c r="E87" s="559"/>
      <c r="F87" s="559"/>
      <c r="G87" s="559"/>
      <c r="H87" s="559"/>
      <c r="I87" s="559"/>
      <c r="J87" s="559"/>
      <c r="K87" s="559"/>
      <c r="L87" s="559"/>
      <c r="M87" s="559"/>
      <c r="N87" s="562"/>
      <c r="O87" s="563"/>
      <c r="P87" s="563"/>
      <c r="Q87" s="563"/>
      <c r="R87" s="563"/>
      <c r="S87" s="563"/>
      <c r="T87" s="563"/>
      <c r="U87" s="563"/>
      <c r="V87" s="563"/>
      <c r="W87" s="564"/>
      <c r="X87" s="485"/>
      <c r="Y87" s="486"/>
      <c r="Z87" s="487"/>
      <c r="AA87" s="491"/>
      <c r="AB87" s="492"/>
      <c r="AC87" s="495"/>
      <c r="AD87" s="486"/>
      <c r="AE87" s="496"/>
      <c r="AF87" s="415"/>
      <c r="AG87" s="554"/>
      <c r="AH87" s="554"/>
      <c r="AI87" s="554"/>
      <c r="AJ87" s="554"/>
      <c r="AK87" s="554"/>
      <c r="AL87" s="554"/>
      <c r="AM87" s="554"/>
      <c r="AN87" s="554"/>
      <c r="AO87" s="554"/>
      <c r="AP87" s="414"/>
      <c r="AQ87" s="415"/>
      <c r="AR87" s="415"/>
      <c r="AS87" s="415"/>
      <c r="AT87" s="448"/>
      <c r="AU87" s="28"/>
      <c r="AV87" s="28"/>
    </row>
    <row r="88" spans="1:54" ht="14.25" hidden="1" customHeight="1">
      <c r="A88" s="28"/>
      <c r="B88" s="469"/>
      <c r="C88" s="476"/>
      <c r="D88" s="560"/>
      <c r="E88" s="560"/>
      <c r="F88" s="560"/>
      <c r="G88" s="560"/>
      <c r="H88" s="560"/>
      <c r="I88" s="560"/>
      <c r="J88" s="560"/>
      <c r="K88" s="560"/>
      <c r="L88" s="560"/>
      <c r="M88" s="560"/>
      <c r="N88" s="565"/>
      <c r="O88" s="565"/>
      <c r="P88" s="565"/>
      <c r="Q88" s="565"/>
      <c r="R88" s="565"/>
      <c r="S88" s="565"/>
      <c r="T88" s="565"/>
      <c r="U88" s="565"/>
      <c r="V88" s="565"/>
      <c r="W88" s="424"/>
      <c r="X88" s="519"/>
      <c r="Y88" s="520"/>
      <c r="Z88" s="521"/>
      <c r="AA88" s="522"/>
      <c r="AB88" s="523"/>
      <c r="AC88" s="528"/>
      <c r="AD88" s="520"/>
      <c r="AE88" s="529"/>
      <c r="AF88" s="423"/>
      <c r="AG88" s="423"/>
      <c r="AH88" s="423"/>
      <c r="AI88" s="423"/>
      <c r="AJ88" s="423"/>
      <c r="AK88" s="423"/>
      <c r="AL88" s="423"/>
      <c r="AM88" s="423"/>
      <c r="AN88" s="423"/>
      <c r="AO88" s="423"/>
      <c r="AP88" s="419"/>
      <c r="AQ88" s="374"/>
      <c r="AR88" s="374"/>
      <c r="AS88" s="374"/>
      <c r="AT88" s="503"/>
      <c r="AU88" s="28"/>
      <c r="AV88" s="28"/>
    </row>
    <row r="89" spans="1:54" ht="14.25" hidden="1" customHeight="1" thickBot="1">
      <c r="A89" s="28"/>
      <c r="B89" s="539"/>
      <c r="C89" s="542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6"/>
      <c r="O89" s="566"/>
      <c r="P89" s="566"/>
      <c r="Q89" s="566"/>
      <c r="R89" s="566"/>
      <c r="S89" s="566"/>
      <c r="T89" s="566"/>
      <c r="U89" s="566"/>
      <c r="V89" s="566"/>
      <c r="W89" s="442"/>
      <c r="X89" s="555"/>
      <c r="Y89" s="556"/>
      <c r="Z89" s="556"/>
      <c r="AA89" s="557"/>
      <c r="AB89" s="557"/>
      <c r="AC89" s="556"/>
      <c r="AD89" s="556"/>
      <c r="AE89" s="558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34"/>
      <c r="AQ89" s="435"/>
      <c r="AR89" s="435"/>
      <c r="AS89" s="435"/>
      <c r="AT89" s="449"/>
      <c r="AU89" s="28"/>
      <c r="AV89" s="28"/>
    </row>
    <row r="90" spans="1:54" ht="9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</row>
    <row r="91" spans="1:54" s="177" customFormat="1" ht="17.25" customHeight="1">
      <c r="A91" s="172"/>
      <c r="B91" s="264" t="s">
        <v>361</v>
      </c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2"/>
    </row>
    <row r="92" spans="1:54" ht="8.25" customHeight="1" thickBot="1">
      <c r="A92" s="28"/>
      <c r="B92" s="28"/>
      <c r="C92" s="79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</row>
    <row r="93" spans="1:54" ht="14.25" customHeight="1">
      <c r="A93" s="28"/>
      <c r="B93" s="505" t="s">
        <v>88</v>
      </c>
      <c r="C93" s="506"/>
      <c r="D93" s="509" t="s">
        <v>118</v>
      </c>
      <c r="E93" s="509"/>
      <c r="F93" s="509"/>
      <c r="G93" s="509"/>
      <c r="H93" s="509"/>
      <c r="I93" s="509"/>
      <c r="J93" s="509"/>
      <c r="K93" s="509"/>
      <c r="L93" s="509"/>
      <c r="M93" s="509"/>
      <c r="N93" s="511" t="s">
        <v>119</v>
      </c>
      <c r="O93" s="512"/>
      <c r="P93" s="512"/>
      <c r="Q93" s="512"/>
      <c r="R93" s="512"/>
      <c r="S93" s="512"/>
      <c r="T93" s="512"/>
      <c r="U93" s="512"/>
      <c r="V93" s="512"/>
      <c r="W93" s="512"/>
      <c r="X93" s="460"/>
      <c r="Y93" s="460"/>
      <c r="Z93" s="460"/>
      <c r="AA93" s="515"/>
      <c r="AB93" s="516"/>
      <c r="AC93" s="460"/>
      <c r="AD93" s="460"/>
      <c r="AE93" s="460"/>
      <c r="AF93" s="460" t="s">
        <v>120</v>
      </c>
      <c r="AG93" s="460"/>
      <c r="AH93" s="460"/>
      <c r="AI93" s="460"/>
      <c r="AJ93" s="460"/>
      <c r="AK93" s="460"/>
      <c r="AL93" s="460"/>
      <c r="AM93" s="460"/>
      <c r="AN93" s="460"/>
      <c r="AO93" s="461"/>
      <c r="AP93" s="464" t="s">
        <v>121</v>
      </c>
      <c r="AQ93" s="464"/>
      <c r="AR93" s="464"/>
      <c r="AS93" s="464"/>
      <c r="AT93" s="465"/>
      <c r="AU93" s="28"/>
      <c r="AV93" s="28"/>
    </row>
    <row r="94" spans="1:54" ht="14.25" customHeight="1">
      <c r="A94" s="28"/>
      <c r="B94" s="507"/>
      <c r="C94" s="508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3"/>
      <c r="O94" s="514"/>
      <c r="P94" s="514"/>
      <c r="Q94" s="514"/>
      <c r="R94" s="514"/>
      <c r="S94" s="514"/>
      <c r="T94" s="514"/>
      <c r="U94" s="514"/>
      <c r="V94" s="514"/>
      <c r="W94" s="514"/>
      <c r="X94" s="462"/>
      <c r="Y94" s="462"/>
      <c r="Z94" s="462"/>
      <c r="AA94" s="517"/>
      <c r="AB94" s="517"/>
      <c r="AC94" s="462"/>
      <c r="AD94" s="462"/>
      <c r="AE94" s="462"/>
      <c r="AF94" s="462"/>
      <c r="AG94" s="462"/>
      <c r="AH94" s="462"/>
      <c r="AI94" s="462"/>
      <c r="AJ94" s="462"/>
      <c r="AK94" s="462"/>
      <c r="AL94" s="462"/>
      <c r="AM94" s="462"/>
      <c r="AN94" s="462"/>
      <c r="AO94" s="463"/>
      <c r="AP94" s="381"/>
      <c r="AQ94" s="381"/>
      <c r="AR94" s="381"/>
      <c r="AS94" s="381"/>
      <c r="AT94" s="466"/>
      <c r="AU94" s="28"/>
      <c r="AV94" s="28"/>
    </row>
    <row r="95" spans="1:54" ht="13.5" customHeight="1">
      <c r="A95" s="28"/>
      <c r="B95" s="467" t="s">
        <v>122</v>
      </c>
      <c r="C95" s="468"/>
      <c r="D95" s="473" t="s">
        <v>123</v>
      </c>
      <c r="E95" s="474"/>
      <c r="F95" s="474"/>
      <c r="G95" s="474"/>
      <c r="H95" s="474"/>
      <c r="I95" s="474"/>
      <c r="J95" s="474"/>
      <c r="K95" s="474"/>
      <c r="L95" s="474"/>
      <c r="M95" s="468"/>
      <c r="N95" s="479" t="str">
        <f>Y8</f>
        <v>FC足立ブラウ</v>
      </c>
      <c r="O95" s="480"/>
      <c r="P95" s="480"/>
      <c r="Q95" s="480"/>
      <c r="R95" s="480"/>
      <c r="S95" s="480"/>
      <c r="T95" s="480"/>
      <c r="U95" s="480"/>
      <c r="V95" s="480"/>
      <c r="W95" s="480"/>
      <c r="X95" s="485"/>
      <c r="Y95" s="486"/>
      <c r="Z95" s="487"/>
      <c r="AA95" s="491" t="s">
        <v>124</v>
      </c>
      <c r="AB95" s="492"/>
      <c r="AC95" s="495"/>
      <c r="AD95" s="486"/>
      <c r="AE95" s="496"/>
      <c r="AF95" s="499" t="str">
        <f>AF8</f>
        <v>川口マイン</v>
      </c>
      <c r="AG95" s="480"/>
      <c r="AH95" s="480"/>
      <c r="AI95" s="480"/>
      <c r="AJ95" s="480"/>
      <c r="AK95" s="480"/>
      <c r="AL95" s="480"/>
      <c r="AM95" s="480"/>
      <c r="AN95" s="480"/>
      <c r="AO95" s="500"/>
      <c r="AP95" s="414" t="s">
        <v>169</v>
      </c>
      <c r="AQ95" s="415"/>
      <c r="AR95" s="415"/>
      <c r="AS95" s="415"/>
      <c r="AT95" s="448"/>
      <c r="AU95" s="28"/>
      <c r="AV95" s="28"/>
    </row>
    <row r="96" spans="1:54" ht="13.5" customHeight="1">
      <c r="A96" s="28"/>
      <c r="B96" s="469"/>
      <c r="C96" s="470"/>
      <c r="D96" s="475"/>
      <c r="E96" s="476"/>
      <c r="F96" s="476"/>
      <c r="G96" s="476"/>
      <c r="H96" s="476"/>
      <c r="I96" s="476"/>
      <c r="J96" s="476"/>
      <c r="K96" s="476"/>
      <c r="L96" s="476"/>
      <c r="M96" s="470"/>
      <c r="N96" s="481"/>
      <c r="O96" s="482"/>
      <c r="P96" s="482"/>
      <c r="Q96" s="482"/>
      <c r="R96" s="482"/>
      <c r="S96" s="482"/>
      <c r="T96" s="482"/>
      <c r="U96" s="482"/>
      <c r="V96" s="482"/>
      <c r="W96" s="482"/>
      <c r="X96" s="488"/>
      <c r="Y96" s="489"/>
      <c r="Z96" s="490"/>
      <c r="AA96" s="493"/>
      <c r="AB96" s="494"/>
      <c r="AC96" s="497"/>
      <c r="AD96" s="489"/>
      <c r="AE96" s="498"/>
      <c r="AF96" s="482"/>
      <c r="AG96" s="482"/>
      <c r="AH96" s="482"/>
      <c r="AI96" s="482"/>
      <c r="AJ96" s="482"/>
      <c r="AK96" s="482"/>
      <c r="AL96" s="482"/>
      <c r="AM96" s="482"/>
      <c r="AN96" s="482"/>
      <c r="AO96" s="501"/>
      <c r="AP96" s="419"/>
      <c r="AQ96" s="374"/>
      <c r="AR96" s="374"/>
      <c r="AS96" s="374"/>
      <c r="AT96" s="503"/>
      <c r="AU96" s="28"/>
      <c r="AV96" s="28"/>
    </row>
    <row r="97" spans="1:48" ht="13.5" customHeight="1">
      <c r="A97" s="28"/>
      <c r="B97" s="471"/>
      <c r="C97" s="472"/>
      <c r="D97" s="477"/>
      <c r="E97" s="478"/>
      <c r="F97" s="478"/>
      <c r="G97" s="478"/>
      <c r="H97" s="478"/>
      <c r="I97" s="478"/>
      <c r="J97" s="478"/>
      <c r="K97" s="478"/>
      <c r="L97" s="478"/>
      <c r="M97" s="472"/>
      <c r="N97" s="483"/>
      <c r="O97" s="484"/>
      <c r="P97" s="484"/>
      <c r="Q97" s="484"/>
      <c r="R97" s="484"/>
      <c r="S97" s="484"/>
      <c r="T97" s="484"/>
      <c r="U97" s="484"/>
      <c r="V97" s="484"/>
      <c r="W97" s="484"/>
      <c r="X97" s="524"/>
      <c r="Y97" s="525"/>
      <c r="Z97" s="525"/>
      <c r="AA97" s="526" t="s">
        <v>125</v>
      </c>
      <c r="AB97" s="526"/>
      <c r="AC97" s="525"/>
      <c r="AD97" s="525"/>
      <c r="AE97" s="527"/>
      <c r="AF97" s="484"/>
      <c r="AG97" s="484"/>
      <c r="AH97" s="484"/>
      <c r="AI97" s="484"/>
      <c r="AJ97" s="484"/>
      <c r="AK97" s="484"/>
      <c r="AL97" s="484"/>
      <c r="AM97" s="484"/>
      <c r="AN97" s="484"/>
      <c r="AO97" s="502"/>
      <c r="AP97" s="385"/>
      <c r="AQ97" s="376"/>
      <c r="AR97" s="376"/>
      <c r="AS97" s="376"/>
      <c r="AT97" s="504"/>
      <c r="AU97" s="28"/>
      <c r="AV97" s="28"/>
    </row>
    <row r="98" spans="1:48" ht="13.5" customHeight="1">
      <c r="A98" s="28"/>
      <c r="B98" s="467" t="s">
        <v>126</v>
      </c>
      <c r="C98" s="468"/>
      <c r="D98" s="518" t="s">
        <v>127</v>
      </c>
      <c r="E98" s="474"/>
      <c r="F98" s="474"/>
      <c r="G98" s="474"/>
      <c r="H98" s="474"/>
      <c r="I98" s="474"/>
      <c r="J98" s="474"/>
      <c r="K98" s="474"/>
      <c r="L98" s="474"/>
      <c r="M98" s="468"/>
      <c r="N98" s="479" t="str">
        <f>Y20</f>
        <v>北区トレセンＡ</v>
      </c>
      <c r="O98" s="480"/>
      <c r="P98" s="480"/>
      <c r="Q98" s="480"/>
      <c r="R98" s="480"/>
      <c r="S98" s="480"/>
      <c r="T98" s="480"/>
      <c r="U98" s="480"/>
      <c r="V98" s="480"/>
      <c r="W98" s="480"/>
      <c r="X98" s="485"/>
      <c r="Y98" s="486"/>
      <c r="Z98" s="487"/>
      <c r="AA98" s="491" t="s">
        <v>124</v>
      </c>
      <c r="AB98" s="492"/>
      <c r="AC98" s="495"/>
      <c r="AD98" s="486"/>
      <c r="AE98" s="487"/>
      <c r="AF98" s="567" t="str">
        <f>AF20</f>
        <v>川口オーソリテイー</v>
      </c>
      <c r="AG98" s="480"/>
      <c r="AH98" s="480"/>
      <c r="AI98" s="480"/>
      <c r="AJ98" s="480"/>
      <c r="AK98" s="480"/>
      <c r="AL98" s="480"/>
      <c r="AM98" s="480"/>
      <c r="AN98" s="480"/>
      <c r="AO98" s="500"/>
      <c r="AP98" s="414" t="s">
        <v>170</v>
      </c>
      <c r="AQ98" s="415"/>
      <c r="AR98" s="415"/>
      <c r="AS98" s="415"/>
      <c r="AT98" s="448"/>
      <c r="AU98" s="28"/>
      <c r="AV98" s="28"/>
    </row>
    <row r="99" spans="1:48" ht="13.5" customHeight="1">
      <c r="A99" s="28"/>
      <c r="B99" s="469"/>
      <c r="C99" s="470"/>
      <c r="D99" s="475"/>
      <c r="E99" s="476"/>
      <c r="F99" s="476"/>
      <c r="G99" s="476"/>
      <c r="H99" s="476"/>
      <c r="I99" s="476"/>
      <c r="J99" s="476"/>
      <c r="K99" s="476"/>
      <c r="L99" s="476"/>
      <c r="M99" s="470"/>
      <c r="N99" s="481"/>
      <c r="O99" s="482"/>
      <c r="P99" s="482"/>
      <c r="Q99" s="482"/>
      <c r="R99" s="482"/>
      <c r="S99" s="482"/>
      <c r="T99" s="482"/>
      <c r="U99" s="482"/>
      <c r="V99" s="482"/>
      <c r="W99" s="482"/>
      <c r="X99" s="519"/>
      <c r="Y99" s="520"/>
      <c r="Z99" s="521"/>
      <c r="AA99" s="522"/>
      <c r="AB99" s="523"/>
      <c r="AC99" s="528"/>
      <c r="AD99" s="520"/>
      <c r="AE99" s="521"/>
      <c r="AF99" s="568"/>
      <c r="AG99" s="482"/>
      <c r="AH99" s="482"/>
      <c r="AI99" s="482"/>
      <c r="AJ99" s="482"/>
      <c r="AK99" s="482"/>
      <c r="AL99" s="482"/>
      <c r="AM99" s="482"/>
      <c r="AN99" s="482"/>
      <c r="AO99" s="501"/>
      <c r="AP99" s="419"/>
      <c r="AQ99" s="374"/>
      <c r="AR99" s="374"/>
      <c r="AS99" s="374"/>
      <c r="AT99" s="503"/>
      <c r="AU99" s="28"/>
      <c r="AV99" s="28"/>
    </row>
    <row r="100" spans="1:48" ht="13.5" customHeight="1">
      <c r="A100" s="28"/>
      <c r="B100" s="471"/>
      <c r="C100" s="472"/>
      <c r="D100" s="477"/>
      <c r="E100" s="478"/>
      <c r="F100" s="478"/>
      <c r="G100" s="478"/>
      <c r="H100" s="478"/>
      <c r="I100" s="478"/>
      <c r="J100" s="478"/>
      <c r="K100" s="478"/>
      <c r="L100" s="478"/>
      <c r="M100" s="472"/>
      <c r="N100" s="483"/>
      <c r="O100" s="484"/>
      <c r="P100" s="484"/>
      <c r="Q100" s="484"/>
      <c r="R100" s="484"/>
      <c r="S100" s="484"/>
      <c r="T100" s="484"/>
      <c r="U100" s="484"/>
      <c r="V100" s="484"/>
      <c r="W100" s="484"/>
      <c r="X100" s="530"/>
      <c r="Y100" s="531"/>
      <c r="Z100" s="531"/>
      <c r="AA100" s="532" t="s">
        <v>125</v>
      </c>
      <c r="AB100" s="532"/>
      <c r="AC100" s="531"/>
      <c r="AD100" s="531"/>
      <c r="AE100" s="531"/>
      <c r="AF100" s="569"/>
      <c r="AG100" s="484"/>
      <c r="AH100" s="484"/>
      <c r="AI100" s="484"/>
      <c r="AJ100" s="484"/>
      <c r="AK100" s="484"/>
      <c r="AL100" s="484"/>
      <c r="AM100" s="484"/>
      <c r="AN100" s="484"/>
      <c r="AO100" s="502"/>
      <c r="AP100" s="385"/>
      <c r="AQ100" s="376"/>
      <c r="AR100" s="376"/>
      <c r="AS100" s="376"/>
      <c r="AT100" s="504"/>
      <c r="AU100" s="28"/>
      <c r="AV100" s="28"/>
    </row>
    <row r="101" spans="1:48" ht="13.5" customHeight="1">
      <c r="A101" s="28"/>
      <c r="B101" s="467" t="s">
        <v>128</v>
      </c>
      <c r="C101" s="468"/>
      <c r="D101" s="518" t="s">
        <v>129</v>
      </c>
      <c r="E101" s="474"/>
      <c r="F101" s="474"/>
      <c r="G101" s="474"/>
      <c r="H101" s="474"/>
      <c r="I101" s="474"/>
      <c r="J101" s="474"/>
      <c r="K101" s="474"/>
      <c r="L101" s="474"/>
      <c r="M101" s="468"/>
      <c r="N101" s="479" t="str">
        <f>AF8</f>
        <v>川口マイン</v>
      </c>
      <c r="O101" s="480"/>
      <c r="P101" s="480"/>
      <c r="Q101" s="480"/>
      <c r="R101" s="480"/>
      <c r="S101" s="480"/>
      <c r="T101" s="480"/>
      <c r="U101" s="480"/>
      <c r="V101" s="480"/>
      <c r="W101" s="480"/>
      <c r="X101" s="485"/>
      <c r="Y101" s="486"/>
      <c r="Z101" s="487"/>
      <c r="AA101" s="491" t="s">
        <v>124</v>
      </c>
      <c r="AB101" s="492"/>
      <c r="AC101" s="495"/>
      <c r="AD101" s="486"/>
      <c r="AE101" s="496"/>
      <c r="AF101" s="499" t="str">
        <f>K8</f>
        <v>板橋選抜レッド</v>
      </c>
      <c r="AG101" s="480"/>
      <c r="AH101" s="480"/>
      <c r="AI101" s="480"/>
      <c r="AJ101" s="480"/>
      <c r="AK101" s="480"/>
      <c r="AL101" s="480"/>
      <c r="AM101" s="480"/>
      <c r="AN101" s="480"/>
      <c r="AO101" s="500"/>
      <c r="AP101" s="414" t="s">
        <v>171</v>
      </c>
      <c r="AQ101" s="415"/>
      <c r="AR101" s="415"/>
      <c r="AS101" s="415"/>
      <c r="AT101" s="448"/>
      <c r="AU101" s="28"/>
      <c r="AV101" s="28"/>
    </row>
    <row r="102" spans="1:48" ht="13.5" customHeight="1">
      <c r="A102" s="28"/>
      <c r="B102" s="469"/>
      <c r="C102" s="470"/>
      <c r="D102" s="475"/>
      <c r="E102" s="476"/>
      <c r="F102" s="476"/>
      <c r="G102" s="476"/>
      <c r="H102" s="476"/>
      <c r="I102" s="476"/>
      <c r="J102" s="476"/>
      <c r="K102" s="476"/>
      <c r="L102" s="476"/>
      <c r="M102" s="470"/>
      <c r="N102" s="481"/>
      <c r="O102" s="482"/>
      <c r="P102" s="482"/>
      <c r="Q102" s="482"/>
      <c r="R102" s="482"/>
      <c r="S102" s="482"/>
      <c r="T102" s="482"/>
      <c r="U102" s="482"/>
      <c r="V102" s="482"/>
      <c r="W102" s="482"/>
      <c r="X102" s="488"/>
      <c r="Y102" s="489"/>
      <c r="Z102" s="490"/>
      <c r="AA102" s="493"/>
      <c r="AB102" s="494"/>
      <c r="AC102" s="497"/>
      <c r="AD102" s="489"/>
      <c r="AE102" s="498"/>
      <c r="AF102" s="482"/>
      <c r="AG102" s="482"/>
      <c r="AH102" s="482"/>
      <c r="AI102" s="482"/>
      <c r="AJ102" s="482"/>
      <c r="AK102" s="482"/>
      <c r="AL102" s="482"/>
      <c r="AM102" s="482"/>
      <c r="AN102" s="482"/>
      <c r="AO102" s="501"/>
      <c r="AP102" s="419"/>
      <c r="AQ102" s="374"/>
      <c r="AR102" s="374"/>
      <c r="AS102" s="374"/>
      <c r="AT102" s="503"/>
      <c r="AU102" s="28"/>
      <c r="AV102" s="28"/>
    </row>
    <row r="103" spans="1:48" ht="13.5" customHeight="1">
      <c r="A103" s="28"/>
      <c r="B103" s="471"/>
      <c r="C103" s="472"/>
      <c r="D103" s="477"/>
      <c r="E103" s="478"/>
      <c r="F103" s="478"/>
      <c r="G103" s="478"/>
      <c r="H103" s="478"/>
      <c r="I103" s="478"/>
      <c r="J103" s="478"/>
      <c r="K103" s="478"/>
      <c r="L103" s="478"/>
      <c r="M103" s="472"/>
      <c r="N103" s="483"/>
      <c r="O103" s="484"/>
      <c r="P103" s="484"/>
      <c r="Q103" s="484"/>
      <c r="R103" s="484"/>
      <c r="S103" s="484"/>
      <c r="T103" s="484"/>
      <c r="U103" s="484"/>
      <c r="V103" s="484"/>
      <c r="W103" s="484"/>
      <c r="X103" s="524"/>
      <c r="Y103" s="525"/>
      <c r="Z103" s="525"/>
      <c r="AA103" s="526" t="s">
        <v>125</v>
      </c>
      <c r="AB103" s="526"/>
      <c r="AC103" s="525"/>
      <c r="AD103" s="525"/>
      <c r="AE103" s="527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502"/>
      <c r="AP103" s="385"/>
      <c r="AQ103" s="376"/>
      <c r="AR103" s="376"/>
      <c r="AS103" s="376"/>
      <c r="AT103" s="504"/>
      <c r="AU103" s="28"/>
      <c r="AV103" s="28"/>
    </row>
    <row r="104" spans="1:48" ht="13.5" customHeight="1">
      <c r="A104" s="28"/>
      <c r="B104" s="467" t="s">
        <v>130</v>
      </c>
      <c r="C104" s="468"/>
      <c r="D104" s="518" t="s">
        <v>131</v>
      </c>
      <c r="E104" s="474"/>
      <c r="F104" s="474"/>
      <c r="G104" s="474"/>
      <c r="H104" s="474"/>
      <c r="I104" s="474"/>
      <c r="J104" s="474"/>
      <c r="K104" s="474"/>
      <c r="L104" s="474"/>
      <c r="M104" s="468"/>
      <c r="N104" s="479" t="str">
        <f>AF20</f>
        <v>川口オーソリテイー</v>
      </c>
      <c r="O104" s="480"/>
      <c r="P104" s="480"/>
      <c r="Q104" s="480"/>
      <c r="R104" s="480"/>
      <c r="S104" s="480"/>
      <c r="T104" s="480"/>
      <c r="U104" s="480"/>
      <c r="V104" s="480"/>
      <c r="W104" s="480"/>
      <c r="X104" s="485"/>
      <c r="Y104" s="486"/>
      <c r="Z104" s="487"/>
      <c r="AA104" s="491" t="s">
        <v>124</v>
      </c>
      <c r="AB104" s="492"/>
      <c r="AC104" s="495"/>
      <c r="AD104" s="486"/>
      <c r="AE104" s="496"/>
      <c r="AF104" s="499" t="str">
        <f>K20</f>
        <v>戸田選抜オレンジ</v>
      </c>
      <c r="AG104" s="480"/>
      <c r="AH104" s="480"/>
      <c r="AI104" s="480"/>
      <c r="AJ104" s="480"/>
      <c r="AK104" s="480"/>
      <c r="AL104" s="480"/>
      <c r="AM104" s="480"/>
      <c r="AN104" s="480"/>
      <c r="AO104" s="500"/>
      <c r="AP104" s="414" t="s">
        <v>172</v>
      </c>
      <c r="AQ104" s="415"/>
      <c r="AR104" s="415"/>
      <c r="AS104" s="415"/>
      <c r="AT104" s="448"/>
      <c r="AU104" s="28"/>
      <c r="AV104" s="28"/>
    </row>
    <row r="105" spans="1:48" ht="13.5" customHeight="1">
      <c r="A105" s="28"/>
      <c r="B105" s="469"/>
      <c r="C105" s="470"/>
      <c r="D105" s="475"/>
      <c r="E105" s="476"/>
      <c r="F105" s="476"/>
      <c r="G105" s="476"/>
      <c r="H105" s="476"/>
      <c r="I105" s="476"/>
      <c r="J105" s="476"/>
      <c r="K105" s="476"/>
      <c r="L105" s="476"/>
      <c r="M105" s="470"/>
      <c r="N105" s="481"/>
      <c r="O105" s="482"/>
      <c r="P105" s="482"/>
      <c r="Q105" s="482"/>
      <c r="R105" s="482"/>
      <c r="S105" s="482"/>
      <c r="T105" s="482"/>
      <c r="U105" s="482"/>
      <c r="V105" s="482"/>
      <c r="W105" s="482"/>
      <c r="X105" s="519"/>
      <c r="Y105" s="520"/>
      <c r="Z105" s="521"/>
      <c r="AA105" s="522"/>
      <c r="AB105" s="523"/>
      <c r="AC105" s="528"/>
      <c r="AD105" s="520"/>
      <c r="AE105" s="529"/>
      <c r="AF105" s="482"/>
      <c r="AG105" s="482"/>
      <c r="AH105" s="482"/>
      <c r="AI105" s="482"/>
      <c r="AJ105" s="482"/>
      <c r="AK105" s="482"/>
      <c r="AL105" s="482"/>
      <c r="AM105" s="482"/>
      <c r="AN105" s="482"/>
      <c r="AO105" s="501"/>
      <c r="AP105" s="419"/>
      <c r="AQ105" s="374"/>
      <c r="AR105" s="374"/>
      <c r="AS105" s="374"/>
      <c r="AT105" s="503"/>
      <c r="AU105" s="28"/>
      <c r="AV105" s="28"/>
    </row>
    <row r="106" spans="1:48" ht="13.5" customHeight="1">
      <c r="A106" s="28"/>
      <c r="B106" s="471"/>
      <c r="C106" s="472"/>
      <c r="D106" s="477"/>
      <c r="E106" s="478"/>
      <c r="F106" s="478"/>
      <c r="G106" s="478"/>
      <c r="H106" s="478"/>
      <c r="I106" s="478"/>
      <c r="J106" s="478"/>
      <c r="K106" s="478"/>
      <c r="L106" s="478"/>
      <c r="M106" s="472"/>
      <c r="N106" s="483"/>
      <c r="O106" s="484"/>
      <c r="P106" s="484"/>
      <c r="Q106" s="484"/>
      <c r="R106" s="484"/>
      <c r="S106" s="484"/>
      <c r="T106" s="484"/>
      <c r="U106" s="484"/>
      <c r="V106" s="484"/>
      <c r="W106" s="484"/>
      <c r="X106" s="530"/>
      <c r="Y106" s="531"/>
      <c r="Z106" s="531"/>
      <c r="AA106" s="532" t="s">
        <v>125</v>
      </c>
      <c r="AB106" s="532"/>
      <c r="AC106" s="531"/>
      <c r="AD106" s="531"/>
      <c r="AE106" s="533"/>
      <c r="AF106" s="484"/>
      <c r="AG106" s="484"/>
      <c r="AH106" s="484"/>
      <c r="AI106" s="484"/>
      <c r="AJ106" s="484"/>
      <c r="AK106" s="484"/>
      <c r="AL106" s="484"/>
      <c r="AM106" s="484"/>
      <c r="AN106" s="484"/>
      <c r="AO106" s="502"/>
      <c r="AP106" s="385"/>
      <c r="AQ106" s="376"/>
      <c r="AR106" s="376"/>
      <c r="AS106" s="376"/>
      <c r="AT106" s="504"/>
      <c r="AU106" s="28"/>
      <c r="AV106" s="28"/>
    </row>
    <row r="107" spans="1:48" ht="13.5" customHeight="1">
      <c r="A107" s="28"/>
      <c r="B107" s="467" t="s">
        <v>132</v>
      </c>
      <c r="C107" s="468"/>
      <c r="D107" s="518" t="s">
        <v>133</v>
      </c>
      <c r="E107" s="474"/>
      <c r="F107" s="474"/>
      <c r="G107" s="474"/>
      <c r="H107" s="474"/>
      <c r="I107" s="474"/>
      <c r="J107" s="474"/>
      <c r="K107" s="474"/>
      <c r="L107" s="474"/>
      <c r="M107" s="468"/>
      <c r="N107" s="479" t="str">
        <f>Y8</f>
        <v>FC足立ブラウ</v>
      </c>
      <c r="O107" s="480"/>
      <c r="P107" s="480"/>
      <c r="Q107" s="480"/>
      <c r="R107" s="480"/>
      <c r="S107" s="480"/>
      <c r="T107" s="480"/>
      <c r="U107" s="480"/>
      <c r="V107" s="480"/>
      <c r="W107" s="480"/>
      <c r="X107" s="485"/>
      <c r="Y107" s="486"/>
      <c r="Z107" s="487"/>
      <c r="AA107" s="491" t="s">
        <v>124</v>
      </c>
      <c r="AB107" s="492"/>
      <c r="AC107" s="495"/>
      <c r="AD107" s="486"/>
      <c r="AE107" s="496"/>
      <c r="AF107" s="499" t="str">
        <f>K8</f>
        <v>板橋選抜レッド</v>
      </c>
      <c r="AG107" s="480"/>
      <c r="AH107" s="480"/>
      <c r="AI107" s="480"/>
      <c r="AJ107" s="480"/>
      <c r="AK107" s="480"/>
      <c r="AL107" s="480"/>
      <c r="AM107" s="480"/>
      <c r="AN107" s="480"/>
      <c r="AO107" s="500"/>
      <c r="AP107" s="414" t="s">
        <v>173</v>
      </c>
      <c r="AQ107" s="415"/>
      <c r="AR107" s="415"/>
      <c r="AS107" s="415"/>
      <c r="AT107" s="448"/>
      <c r="AU107" s="28"/>
      <c r="AV107" s="28"/>
    </row>
    <row r="108" spans="1:48" ht="13.5" customHeight="1">
      <c r="A108" s="28"/>
      <c r="B108" s="469"/>
      <c r="C108" s="470"/>
      <c r="D108" s="475"/>
      <c r="E108" s="476"/>
      <c r="F108" s="476"/>
      <c r="G108" s="476"/>
      <c r="H108" s="476"/>
      <c r="I108" s="476"/>
      <c r="J108" s="476"/>
      <c r="K108" s="476"/>
      <c r="L108" s="476"/>
      <c r="M108" s="470"/>
      <c r="N108" s="481"/>
      <c r="O108" s="482"/>
      <c r="P108" s="482"/>
      <c r="Q108" s="482"/>
      <c r="R108" s="482"/>
      <c r="S108" s="482"/>
      <c r="T108" s="482"/>
      <c r="U108" s="482"/>
      <c r="V108" s="482"/>
      <c r="W108" s="482"/>
      <c r="X108" s="488"/>
      <c r="Y108" s="489"/>
      <c r="Z108" s="490"/>
      <c r="AA108" s="493"/>
      <c r="AB108" s="494"/>
      <c r="AC108" s="497"/>
      <c r="AD108" s="489"/>
      <c r="AE108" s="498"/>
      <c r="AF108" s="482"/>
      <c r="AG108" s="482"/>
      <c r="AH108" s="482"/>
      <c r="AI108" s="482"/>
      <c r="AJ108" s="482"/>
      <c r="AK108" s="482"/>
      <c r="AL108" s="482"/>
      <c r="AM108" s="482"/>
      <c r="AN108" s="482"/>
      <c r="AO108" s="501"/>
      <c r="AP108" s="419"/>
      <c r="AQ108" s="374"/>
      <c r="AR108" s="374"/>
      <c r="AS108" s="374"/>
      <c r="AT108" s="503"/>
      <c r="AU108" s="28"/>
      <c r="AV108" s="28"/>
    </row>
    <row r="109" spans="1:48" ht="13.5" customHeight="1">
      <c r="A109" s="28"/>
      <c r="B109" s="471"/>
      <c r="C109" s="472"/>
      <c r="D109" s="477"/>
      <c r="E109" s="478"/>
      <c r="F109" s="478"/>
      <c r="G109" s="478"/>
      <c r="H109" s="478"/>
      <c r="I109" s="478"/>
      <c r="J109" s="478"/>
      <c r="K109" s="478"/>
      <c r="L109" s="478"/>
      <c r="M109" s="472"/>
      <c r="N109" s="483"/>
      <c r="O109" s="484"/>
      <c r="P109" s="484"/>
      <c r="Q109" s="484"/>
      <c r="R109" s="484"/>
      <c r="S109" s="484"/>
      <c r="T109" s="484"/>
      <c r="U109" s="484"/>
      <c r="V109" s="484"/>
      <c r="W109" s="484"/>
      <c r="X109" s="524"/>
      <c r="Y109" s="525"/>
      <c r="Z109" s="525"/>
      <c r="AA109" s="526" t="s">
        <v>125</v>
      </c>
      <c r="AB109" s="526"/>
      <c r="AC109" s="525"/>
      <c r="AD109" s="525"/>
      <c r="AE109" s="527"/>
      <c r="AF109" s="484"/>
      <c r="AG109" s="484"/>
      <c r="AH109" s="484"/>
      <c r="AI109" s="484"/>
      <c r="AJ109" s="484"/>
      <c r="AK109" s="484"/>
      <c r="AL109" s="484"/>
      <c r="AM109" s="484"/>
      <c r="AN109" s="484"/>
      <c r="AO109" s="502"/>
      <c r="AP109" s="385"/>
      <c r="AQ109" s="376"/>
      <c r="AR109" s="376"/>
      <c r="AS109" s="376"/>
      <c r="AT109" s="504"/>
      <c r="AU109" s="28"/>
      <c r="AV109" s="28"/>
    </row>
    <row r="110" spans="1:48" ht="13.5" customHeight="1">
      <c r="A110" s="28"/>
      <c r="B110" s="467" t="s">
        <v>134</v>
      </c>
      <c r="C110" s="468"/>
      <c r="D110" s="518" t="s">
        <v>135</v>
      </c>
      <c r="E110" s="474"/>
      <c r="F110" s="474"/>
      <c r="G110" s="474"/>
      <c r="H110" s="474"/>
      <c r="I110" s="474"/>
      <c r="J110" s="474"/>
      <c r="K110" s="474"/>
      <c r="L110" s="474"/>
      <c r="M110" s="468"/>
      <c r="N110" s="479" t="str">
        <f>Y20</f>
        <v>北区トレセンＡ</v>
      </c>
      <c r="O110" s="480"/>
      <c r="P110" s="480"/>
      <c r="Q110" s="480"/>
      <c r="R110" s="480"/>
      <c r="S110" s="480"/>
      <c r="T110" s="480"/>
      <c r="U110" s="480"/>
      <c r="V110" s="480"/>
      <c r="W110" s="480"/>
      <c r="X110" s="485"/>
      <c r="Y110" s="486"/>
      <c r="Z110" s="487"/>
      <c r="AA110" s="491" t="s">
        <v>124</v>
      </c>
      <c r="AB110" s="492"/>
      <c r="AC110" s="495"/>
      <c r="AD110" s="486"/>
      <c r="AE110" s="496"/>
      <c r="AF110" s="499" t="str">
        <f>K20</f>
        <v>戸田選抜オレンジ</v>
      </c>
      <c r="AG110" s="480"/>
      <c r="AH110" s="480"/>
      <c r="AI110" s="480"/>
      <c r="AJ110" s="480"/>
      <c r="AK110" s="480"/>
      <c r="AL110" s="480"/>
      <c r="AM110" s="480"/>
      <c r="AN110" s="480"/>
      <c r="AO110" s="500"/>
      <c r="AP110" s="414" t="s">
        <v>174</v>
      </c>
      <c r="AQ110" s="415"/>
      <c r="AR110" s="415"/>
      <c r="AS110" s="415"/>
      <c r="AT110" s="448"/>
      <c r="AU110" s="28"/>
      <c r="AV110" s="28"/>
    </row>
    <row r="111" spans="1:48" ht="13.5" customHeight="1">
      <c r="A111" s="28"/>
      <c r="B111" s="469"/>
      <c r="C111" s="470"/>
      <c r="D111" s="475"/>
      <c r="E111" s="476"/>
      <c r="F111" s="476"/>
      <c r="G111" s="476"/>
      <c r="H111" s="476"/>
      <c r="I111" s="476"/>
      <c r="J111" s="476"/>
      <c r="K111" s="476"/>
      <c r="L111" s="476"/>
      <c r="M111" s="470"/>
      <c r="N111" s="481"/>
      <c r="O111" s="482"/>
      <c r="P111" s="482"/>
      <c r="Q111" s="482"/>
      <c r="R111" s="482"/>
      <c r="S111" s="482"/>
      <c r="T111" s="482"/>
      <c r="U111" s="482"/>
      <c r="V111" s="482"/>
      <c r="W111" s="482"/>
      <c r="X111" s="519"/>
      <c r="Y111" s="520"/>
      <c r="Z111" s="521"/>
      <c r="AA111" s="522"/>
      <c r="AB111" s="523"/>
      <c r="AC111" s="528"/>
      <c r="AD111" s="520"/>
      <c r="AE111" s="529"/>
      <c r="AF111" s="482"/>
      <c r="AG111" s="482"/>
      <c r="AH111" s="482"/>
      <c r="AI111" s="482"/>
      <c r="AJ111" s="482"/>
      <c r="AK111" s="482"/>
      <c r="AL111" s="482"/>
      <c r="AM111" s="482"/>
      <c r="AN111" s="482"/>
      <c r="AO111" s="501"/>
      <c r="AP111" s="419"/>
      <c r="AQ111" s="374"/>
      <c r="AR111" s="374"/>
      <c r="AS111" s="374"/>
      <c r="AT111" s="503"/>
      <c r="AU111" s="28"/>
      <c r="AV111" s="28"/>
    </row>
    <row r="112" spans="1:48" ht="13.5" customHeight="1" thickBot="1">
      <c r="A112" s="28"/>
      <c r="B112" s="539"/>
      <c r="C112" s="540"/>
      <c r="D112" s="541"/>
      <c r="E112" s="542"/>
      <c r="F112" s="542"/>
      <c r="G112" s="542"/>
      <c r="H112" s="542"/>
      <c r="I112" s="542"/>
      <c r="J112" s="542"/>
      <c r="K112" s="542"/>
      <c r="L112" s="542"/>
      <c r="M112" s="540"/>
      <c r="N112" s="543"/>
      <c r="O112" s="544"/>
      <c r="P112" s="544"/>
      <c r="Q112" s="544"/>
      <c r="R112" s="544"/>
      <c r="S112" s="544"/>
      <c r="T112" s="544"/>
      <c r="U112" s="544"/>
      <c r="V112" s="544"/>
      <c r="W112" s="544"/>
      <c r="X112" s="570"/>
      <c r="Y112" s="571"/>
      <c r="Z112" s="571"/>
      <c r="AA112" s="572" t="s">
        <v>125</v>
      </c>
      <c r="AB112" s="572"/>
      <c r="AC112" s="571"/>
      <c r="AD112" s="571"/>
      <c r="AE112" s="573"/>
      <c r="AF112" s="544"/>
      <c r="AG112" s="544"/>
      <c r="AH112" s="544"/>
      <c r="AI112" s="544"/>
      <c r="AJ112" s="544"/>
      <c r="AK112" s="544"/>
      <c r="AL112" s="544"/>
      <c r="AM112" s="544"/>
      <c r="AN112" s="544"/>
      <c r="AO112" s="549"/>
      <c r="AP112" s="434"/>
      <c r="AQ112" s="435"/>
      <c r="AR112" s="435"/>
      <c r="AS112" s="435"/>
      <c r="AT112" s="449"/>
      <c r="AU112" s="28"/>
      <c r="AV112" s="28"/>
    </row>
    <row r="113" spans="1:54" ht="13.5" hidden="1" customHeight="1">
      <c r="A113" s="28"/>
      <c r="B113" s="469" t="s">
        <v>136</v>
      </c>
      <c r="C113" s="470"/>
      <c r="D113" s="475"/>
      <c r="E113" s="476"/>
      <c r="F113" s="476"/>
      <c r="G113" s="476"/>
      <c r="H113" s="476"/>
      <c r="I113" s="476"/>
      <c r="J113" s="476"/>
      <c r="K113" s="476"/>
      <c r="L113" s="476"/>
      <c r="M113" s="470"/>
      <c r="N113" s="419"/>
      <c r="O113" s="423"/>
      <c r="P113" s="423"/>
      <c r="Q113" s="423"/>
      <c r="R113" s="423"/>
      <c r="S113" s="423"/>
      <c r="T113" s="423"/>
      <c r="U113" s="423"/>
      <c r="V113" s="423"/>
      <c r="W113" s="423"/>
      <c r="X113" s="534"/>
      <c r="Y113" s="535"/>
      <c r="Z113" s="536"/>
      <c r="AA113" s="537"/>
      <c r="AB113" s="538"/>
      <c r="AC113" s="545"/>
      <c r="AD113" s="535"/>
      <c r="AE113" s="546"/>
      <c r="AF113" s="374"/>
      <c r="AG113" s="423"/>
      <c r="AH113" s="423"/>
      <c r="AI113" s="423"/>
      <c r="AJ113" s="423"/>
      <c r="AK113" s="423"/>
      <c r="AL113" s="423"/>
      <c r="AM113" s="423"/>
      <c r="AN113" s="423"/>
      <c r="AO113" s="547"/>
      <c r="AP113" s="419"/>
      <c r="AQ113" s="374"/>
      <c r="AR113" s="374"/>
      <c r="AS113" s="374"/>
      <c r="AT113" s="503"/>
      <c r="AU113" s="28"/>
      <c r="AV113" s="28"/>
    </row>
    <row r="114" spans="1:54" ht="13.5" hidden="1" customHeight="1">
      <c r="A114" s="28"/>
      <c r="B114" s="469"/>
      <c r="C114" s="470"/>
      <c r="D114" s="475"/>
      <c r="E114" s="476"/>
      <c r="F114" s="476"/>
      <c r="G114" s="476"/>
      <c r="H114" s="476"/>
      <c r="I114" s="476"/>
      <c r="J114" s="476"/>
      <c r="K114" s="476"/>
      <c r="L114" s="476"/>
      <c r="M114" s="470"/>
      <c r="N114" s="424"/>
      <c r="O114" s="423"/>
      <c r="P114" s="423"/>
      <c r="Q114" s="423"/>
      <c r="R114" s="423"/>
      <c r="S114" s="423"/>
      <c r="T114" s="423"/>
      <c r="U114" s="423"/>
      <c r="V114" s="423"/>
      <c r="W114" s="423"/>
      <c r="X114" s="488"/>
      <c r="Y114" s="489"/>
      <c r="Z114" s="490"/>
      <c r="AA114" s="493"/>
      <c r="AB114" s="494"/>
      <c r="AC114" s="497"/>
      <c r="AD114" s="489"/>
      <c r="AE114" s="498"/>
      <c r="AF114" s="423"/>
      <c r="AG114" s="423"/>
      <c r="AH114" s="423"/>
      <c r="AI114" s="423"/>
      <c r="AJ114" s="423"/>
      <c r="AK114" s="423"/>
      <c r="AL114" s="423"/>
      <c r="AM114" s="423"/>
      <c r="AN114" s="423"/>
      <c r="AO114" s="547"/>
      <c r="AP114" s="419"/>
      <c r="AQ114" s="374"/>
      <c r="AR114" s="374"/>
      <c r="AS114" s="374"/>
      <c r="AT114" s="503"/>
      <c r="AU114" s="28"/>
      <c r="AV114" s="28"/>
    </row>
    <row r="115" spans="1:54" ht="13.5" hidden="1" customHeight="1">
      <c r="A115" s="28"/>
      <c r="B115" s="471"/>
      <c r="C115" s="472"/>
      <c r="D115" s="477"/>
      <c r="E115" s="478"/>
      <c r="F115" s="478"/>
      <c r="G115" s="478"/>
      <c r="H115" s="478"/>
      <c r="I115" s="478"/>
      <c r="J115" s="478"/>
      <c r="K115" s="478"/>
      <c r="L115" s="478"/>
      <c r="M115" s="472"/>
      <c r="N115" s="392"/>
      <c r="O115" s="393"/>
      <c r="P115" s="393"/>
      <c r="Q115" s="393"/>
      <c r="R115" s="393"/>
      <c r="S115" s="393"/>
      <c r="T115" s="393"/>
      <c r="U115" s="393"/>
      <c r="V115" s="393"/>
      <c r="W115" s="393"/>
      <c r="X115" s="524"/>
      <c r="Y115" s="525"/>
      <c r="Z115" s="525"/>
      <c r="AA115" s="526"/>
      <c r="AB115" s="526"/>
      <c r="AC115" s="525"/>
      <c r="AD115" s="525"/>
      <c r="AE115" s="527"/>
      <c r="AF115" s="393"/>
      <c r="AG115" s="393"/>
      <c r="AH115" s="393"/>
      <c r="AI115" s="393"/>
      <c r="AJ115" s="393"/>
      <c r="AK115" s="393"/>
      <c r="AL115" s="393"/>
      <c r="AM115" s="393"/>
      <c r="AN115" s="393"/>
      <c r="AO115" s="548"/>
      <c r="AP115" s="385"/>
      <c r="AQ115" s="376"/>
      <c r="AR115" s="376"/>
      <c r="AS115" s="376"/>
      <c r="AT115" s="504"/>
      <c r="AU115" s="28"/>
      <c r="AV115" s="28"/>
    </row>
    <row r="116" spans="1:54" ht="13.5" hidden="1" customHeight="1">
      <c r="A116" s="28"/>
      <c r="B116" s="467" t="s">
        <v>137</v>
      </c>
      <c r="C116" s="474"/>
      <c r="D116" s="559"/>
      <c r="E116" s="559"/>
      <c r="F116" s="559"/>
      <c r="G116" s="559"/>
      <c r="H116" s="559"/>
      <c r="I116" s="559"/>
      <c r="J116" s="559"/>
      <c r="K116" s="559"/>
      <c r="L116" s="559"/>
      <c r="M116" s="559"/>
      <c r="N116" s="562"/>
      <c r="O116" s="563"/>
      <c r="P116" s="563"/>
      <c r="Q116" s="563"/>
      <c r="R116" s="563"/>
      <c r="S116" s="563"/>
      <c r="T116" s="563"/>
      <c r="U116" s="563"/>
      <c r="V116" s="563"/>
      <c r="W116" s="564"/>
      <c r="X116" s="485"/>
      <c r="Y116" s="486"/>
      <c r="Z116" s="487"/>
      <c r="AA116" s="491"/>
      <c r="AB116" s="492"/>
      <c r="AC116" s="495"/>
      <c r="AD116" s="486"/>
      <c r="AE116" s="496"/>
      <c r="AF116" s="415"/>
      <c r="AG116" s="554"/>
      <c r="AH116" s="554"/>
      <c r="AI116" s="554"/>
      <c r="AJ116" s="554"/>
      <c r="AK116" s="554"/>
      <c r="AL116" s="554"/>
      <c r="AM116" s="554"/>
      <c r="AN116" s="554"/>
      <c r="AO116" s="554"/>
      <c r="AP116" s="414"/>
      <c r="AQ116" s="415"/>
      <c r="AR116" s="415"/>
      <c r="AS116" s="415"/>
      <c r="AT116" s="448"/>
      <c r="AU116" s="28"/>
      <c r="AV116" s="28"/>
    </row>
    <row r="117" spans="1:54" ht="14.25" hidden="1" customHeight="1">
      <c r="A117" s="28"/>
      <c r="B117" s="469"/>
      <c r="C117" s="476"/>
      <c r="D117" s="560"/>
      <c r="E117" s="560"/>
      <c r="F117" s="560"/>
      <c r="G117" s="560"/>
      <c r="H117" s="560"/>
      <c r="I117" s="560"/>
      <c r="J117" s="560"/>
      <c r="K117" s="560"/>
      <c r="L117" s="560"/>
      <c r="M117" s="560"/>
      <c r="N117" s="565"/>
      <c r="O117" s="565"/>
      <c r="P117" s="565"/>
      <c r="Q117" s="565"/>
      <c r="R117" s="565"/>
      <c r="S117" s="565"/>
      <c r="T117" s="565"/>
      <c r="U117" s="565"/>
      <c r="V117" s="565"/>
      <c r="W117" s="424"/>
      <c r="X117" s="488"/>
      <c r="Y117" s="489"/>
      <c r="Z117" s="490"/>
      <c r="AA117" s="493"/>
      <c r="AB117" s="494"/>
      <c r="AC117" s="497"/>
      <c r="AD117" s="489"/>
      <c r="AE117" s="498"/>
      <c r="AF117" s="423"/>
      <c r="AG117" s="423"/>
      <c r="AH117" s="423"/>
      <c r="AI117" s="423"/>
      <c r="AJ117" s="423"/>
      <c r="AK117" s="423"/>
      <c r="AL117" s="423"/>
      <c r="AM117" s="423"/>
      <c r="AN117" s="423"/>
      <c r="AO117" s="423"/>
      <c r="AP117" s="419"/>
      <c r="AQ117" s="374"/>
      <c r="AR117" s="374"/>
      <c r="AS117" s="374"/>
      <c r="AT117" s="503"/>
      <c r="AU117" s="28"/>
      <c r="AV117" s="28"/>
    </row>
    <row r="118" spans="1:54" ht="14.25" hidden="1" customHeight="1" thickBot="1">
      <c r="A118" s="28"/>
      <c r="B118" s="539"/>
      <c r="C118" s="542"/>
      <c r="D118" s="561"/>
      <c r="E118" s="561"/>
      <c r="F118" s="561"/>
      <c r="G118" s="561"/>
      <c r="H118" s="561"/>
      <c r="I118" s="561"/>
      <c r="J118" s="561"/>
      <c r="K118" s="561"/>
      <c r="L118" s="561"/>
      <c r="M118" s="561"/>
      <c r="N118" s="566"/>
      <c r="O118" s="566"/>
      <c r="P118" s="566"/>
      <c r="Q118" s="566"/>
      <c r="R118" s="566"/>
      <c r="S118" s="566"/>
      <c r="T118" s="566"/>
      <c r="U118" s="566"/>
      <c r="V118" s="566"/>
      <c r="W118" s="442"/>
      <c r="X118" s="574"/>
      <c r="Y118" s="575"/>
      <c r="Z118" s="575"/>
      <c r="AA118" s="576"/>
      <c r="AB118" s="576"/>
      <c r="AC118" s="575"/>
      <c r="AD118" s="575"/>
      <c r="AE118" s="577"/>
      <c r="AF118" s="441"/>
      <c r="AG118" s="441"/>
      <c r="AH118" s="441"/>
      <c r="AI118" s="441"/>
      <c r="AJ118" s="441"/>
      <c r="AK118" s="441"/>
      <c r="AL118" s="441"/>
      <c r="AM118" s="441"/>
      <c r="AN118" s="441"/>
      <c r="AO118" s="441"/>
      <c r="AP118" s="434"/>
      <c r="AQ118" s="435"/>
      <c r="AR118" s="435"/>
      <c r="AS118" s="435"/>
      <c r="AT118" s="449"/>
      <c r="AU118" s="28"/>
      <c r="AV118" s="28"/>
    </row>
    <row r="119" spans="1:54" s="105" customFormat="1" ht="9">
      <c r="A119" s="103"/>
      <c r="C119" s="103"/>
      <c r="D119" s="103"/>
      <c r="E119" s="103"/>
      <c r="F119" s="196"/>
      <c r="G119" s="197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</row>
    <row r="120" spans="1:54">
      <c r="A120" s="28"/>
      <c r="B120" s="198" t="s">
        <v>281</v>
      </c>
      <c r="C120" s="28"/>
      <c r="D120" s="28"/>
      <c r="E120" s="28"/>
      <c r="F120" s="99"/>
      <c r="G120" s="100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</row>
    <row r="121" spans="1:54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</row>
    <row r="122" spans="1:54">
      <c r="A122" s="28" t="s">
        <v>313</v>
      </c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</row>
    <row r="123" spans="1:54" ht="21">
      <c r="A123" s="28"/>
      <c r="B123" s="170" t="s">
        <v>106</v>
      </c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28"/>
    </row>
    <row r="124" spans="1:54" s="35" customFormat="1">
      <c r="A124" s="34"/>
      <c r="B124" s="249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  <c r="AT124" s="250"/>
      <c r="AU124" s="250"/>
      <c r="AV124" s="250"/>
      <c r="AW124" s="250"/>
      <c r="AX124" s="250"/>
      <c r="AY124" s="250"/>
      <c r="AZ124" s="250"/>
      <c r="BA124" s="250"/>
      <c r="BB124" s="34"/>
    </row>
    <row r="125" spans="1:54" s="177" customFormat="1" ht="17.25" customHeight="1">
      <c r="A125" s="172"/>
      <c r="B125" s="173" t="s">
        <v>195</v>
      </c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2"/>
    </row>
    <row r="126" spans="1:54" ht="8.25" customHeight="1" thickBot="1">
      <c r="A126" s="28"/>
      <c r="B126" s="77"/>
      <c r="C126" s="76"/>
      <c r="D126" s="78"/>
      <c r="E126" s="78"/>
      <c r="F126" s="78"/>
      <c r="G126" s="78"/>
      <c r="H126" s="78"/>
      <c r="I126" s="78"/>
      <c r="J126" s="78"/>
      <c r="K126" s="41"/>
      <c r="L126" s="41"/>
      <c r="M126" s="41"/>
      <c r="N126" s="60"/>
      <c r="O126" s="41"/>
      <c r="P126" s="41"/>
      <c r="Q126" s="41"/>
      <c r="R126" s="41"/>
      <c r="S126" s="41"/>
      <c r="T126" s="41"/>
      <c r="U126" s="60"/>
      <c r="V126" s="41"/>
      <c r="W126" s="41"/>
      <c r="X126" s="41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3"/>
      <c r="AS126" s="53"/>
      <c r="AT126" s="53"/>
      <c r="AU126" s="28"/>
      <c r="AV126" s="28"/>
    </row>
    <row r="127" spans="1:54" ht="14.25" customHeight="1">
      <c r="A127" s="28"/>
      <c r="B127" s="505" t="s">
        <v>88</v>
      </c>
      <c r="C127" s="506"/>
      <c r="D127" s="509" t="s">
        <v>118</v>
      </c>
      <c r="E127" s="509"/>
      <c r="F127" s="509"/>
      <c r="G127" s="509"/>
      <c r="H127" s="509"/>
      <c r="I127" s="509"/>
      <c r="J127" s="509"/>
      <c r="K127" s="509"/>
      <c r="L127" s="509"/>
      <c r="M127" s="509"/>
      <c r="N127" s="511" t="s">
        <v>119</v>
      </c>
      <c r="O127" s="512"/>
      <c r="P127" s="512"/>
      <c r="Q127" s="512"/>
      <c r="R127" s="512"/>
      <c r="S127" s="512"/>
      <c r="T127" s="512"/>
      <c r="U127" s="512"/>
      <c r="V127" s="512"/>
      <c r="W127" s="512"/>
      <c r="X127" s="460"/>
      <c r="Y127" s="460"/>
      <c r="Z127" s="460"/>
      <c r="AA127" s="515"/>
      <c r="AB127" s="516"/>
      <c r="AC127" s="460"/>
      <c r="AD127" s="460"/>
      <c r="AE127" s="460"/>
      <c r="AF127" s="460" t="s">
        <v>120</v>
      </c>
      <c r="AG127" s="460"/>
      <c r="AH127" s="460"/>
      <c r="AI127" s="460"/>
      <c r="AJ127" s="460"/>
      <c r="AK127" s="460"/>
      <c r="AL127" s="460"/>
      <c r="AM127" s="460"/>
      <c r="AN127" s="460"/>
      <c r="AO127" s="461"/>
      <c r="AP127" s="464" t="s">
        <v>121</v>
      </c>
      <c r="AQ127" s="464"/>
      <c r="AR127" s="464"/>
      <c r="AS127" s="464"/>
      <c r="AT127" s="465"/>
      <c r="AU127" s="28"/>
      <c r="AV127" s="28"/>
    </row>
    <row r="128" spans="1:54" ht="14.25" customHeight="1">
      <c r="A128" s="28"/>
      <c r="B128" s="507"/>
      <c r="C128" s="508"/>
      <c r="D128" s="510"/>
      <c r="E128" s="510"/>
      <c r="F128" s="510"/>
      <c r="G128" s="510"/>
      <c r="H128" s="510"/>
      <c r="I128" s="510"/>
      <c r="J128" s="510"/>
      <c r="K128" s="510"/>
      <c r="L128" s="510"/>
      <c r="M128" s="510"/>
      <c r="N128" s="513"/>
      <c r="O128" s="514"/>
      <c r="P128" s="514"/>
      <c r="Q128" s="514"/>
      <c r="R128" s="514"/>
      <c r="S128" s="514"/>
      <c r="T128" s="514"/>
      <c r="U128" s="514"/>
      <c r="V128" s="514"/>
      <c r="W128" s="514"/>
      <c r="X128" s="462"/>
      <c r="Y128" s="462"/>
      <c r="Z128" s="462"/>
      <c r="AA128" s="517"/>
      <c r="AB128" s="517"/>
      <c r="AC128" s="462"/>
      <c r="AD128" s="462"/>
      <c r="AE128" s="462"/>
      <c r="AF128" s="462"/>
      <c r="AG128" s="462"/>
      <c r="AH128" s="462"/>
      <c r="AI128" s="462"/>
      <c r="AJ128" s="462"/>
      <c r="AK128" s="462"/>
      <c r="AL128" s="462"/>
      <c r="AM128" s="462"/>
      <c r="AN128" s="462"/>
      <c r="AO128" s="463"/>
      <c r="AP128" s="381"/>
      <c r="AQ128" s="381"/>
      <c r="AR128" s="381"/>
      <c r="AS128" s="381"/>
      <c r="AT128" s="466"/>
      <c r="AU128" s="28"/>
      <c r="AV128" s="28"/>
    </row>
    <row r="129" spans="1:48" ht="13.5" customHeight="1">
      <c r="A129" s="28"/>
      <c r="B129" s="467" t="s">
        <v>122</v>
      </c>
      <c r="C129" s="468"/>
      <c r="D129" s="473" t="s">
        <v>123</v>
      </c>
      <c r="E129" s="474"/>
      <c r="F129" s="474"/>
      <c r="G129" s="474"/>
      <c r="H129" s="474"/>
      <c r="I129" s="474"/>
      <c r="J129" s="474"/>
      <c r="K129" s="474"/>
      <c r="L129" s="474"/>
      <c r="M129" s="468"/>
      <c r="N129" s="479" t="str">
        <f>K34</f>
        <v>北区トレセンＢ</v>
      </c>
      <c r="O129" s="480"/>
      <c r="P129" s="480"/>
      <c r="Q129" s="480"/>
      <c r="R129" s="480"/>
      <c r="S129" s="480"/>
      <c r="T129" s="480"/>
      <c r="U129" s="480"/>
      <c r="V129" s="480"/>
      <c r="W129" s="480"/>
      <c r="X129" s="485"/>
      <c r="Y129" s="486"/>
      <c r="Z129" s="487"/>
      <c r="AA129" s="491" t="s">
        <v>124</v>
      </c>
      <c r="AB129" s="492"/>
      <c r="AC129" s="495"/>
      <c r="AD129" s="486"/>
      <c r="AE129" s="496"/>
      <c r="AF129" s="499" t="str">
        <f>R34</f>
        <v>台東区男子選抜</v>
      </c>
      <c r="AG129" s="480"/>
      <c r="AH129" s="480"/>
      <c r="AI129" s="480"/>
      <c r="AJ129" s="480"/>
      <c r="AK129" s="480"/>
      <c r="AL129" s="480"/>
      <c r="AM129" s="480"/>
      <c r="AN129" s="480"/>
      <c r="AO129" s="500"/>
      <c r="AP129" s="414" t="s">
        <v>169</v>
      </c>
      <c r="AQ129" s="415"/>
      <c r="AR129" s="415"/>
      <c r="AS129" s="415"/>
      <c r="AT129" s="448"/>
      <c r="AU129" s="28"/>
      <c r="AV129" s="28"/>
    </row>
    <row r="130" spans="1:48" ht="13.5" customHeight="1">
      <c r="A130" s="28"/>
      <c r="B130" s="469"/>
      <c r="C130" s="470"/>
      <c r="D130" s="475"/>
      <c r="E130" s="476"/>
      <c r="F130" s="476"/>
      <c r="G130" s="476"/>
      <c r="H130" s="476"/>
      <c r="I130" s="476"/>
      <c r="J130" s="476"/>
      <c r="K130" s="476"/>
      <c r="L130" s="476"/>
      <c r="M130" s="470"/>
      <c r="N130" s="481"/>
      <c r="O130" s="482"/>
      <c r="P130" s="482"/>
      <c r="Q130" s="482"/>
      <c r="R130" s="482"/>
      <c r="S130" s="482"/>
      <c r="T130" s="482"/>
      <c r="U130" s="482"/>
      <c r="V130" s="482"/>
      <c r="W130" s="482"/>
      <c r="X130" s="488"/>
      <c r="Y130" s="489"/>
      <c r="Z130" s="490"/>
      <c r="AA130" s="493"/>
      <c r="AB130" s="494"/>
      <c r="AC130" s="497"/>
      <c r="AD130" s="489"/>
      <c r="AE130" s="498"/>
      <c r="AF130" s="482"/>
      <c r="AG130" s="482"/>
      <c r="AH130" s="482"/>
      <c r="AI130" s="482"/>
      <c r="AJ130" s="482"/>
      <c r="AK130" s="482"/>
      <c r="AL130" s="482"/>
      <c r="AM130" s="482"/>
      <c r="AN130" s="482"/>
      <c r="AO130" s="501"/>
      <c r="AP130" s="419"/>
      <c r="AQ130" s="374"/>
      <c r="AR130" s="374"/>
      <c r="AS130" s="374"/>
      <c r="AT130" s="503"/>
      <c r="AU130" s="28"/>
      <c r="AV130" s="28"/>
    </row>
    <row r="131" spans="1:48" ht="13.5" customHeight="1">
      <c r="A131" s="28"/>
      <c r="B131" s="471"/>
      <c r="C131" s="472"/>
      <c r="D131" s="477"/>
      <c r="E131" s="478"/>
      <c r="F131" s="478"/>
      <c r="G131" s="478"/>
      <c r="H131" s="478"/>
      <c r="I131" s="478"/>
      <c r="J131" s="478"/>
      <c r="K131" s="478"/>
      <c r="L131" s="478"/>
      <c r="M131" s="472"/>
      <c r="N131" s="483"/>
      <c r="O131" s="484"/>
      <c r="P131" s="484"/>
      <c r="Q131" s="484"/>
      <c r="R131" s="484"/>
      <c r="S131" s="484"/>
      <c r="T131" s="484"/>
      <c r="U131" s="484"/>
      <c r="V131" s="484"/>
      <c r="W131" s="484"/>
      <c r="X131" s="524"/>
      <c r="Y131" s="525"/>
      <c r="Z131" s="525"/>
      <c r="AA131" s="526" t="s">
        <v>125</v>
      </c>
      <c r="AB131" s="526"/>
      <c r="AC131" s="525"/>
      <c r="AD131" s="525"/>
      <c r="AE131" s="527"/>
      <c r="AF131" s="484"/>
      <c r="AG131" s="484"/>
      <c r="AH131" s="484"/>
      <c r="AI131" s="484"/>
      <c r="AJ131" s="484"/>
      <c r="AK131" s="484"/>
      <c r="AL131" s="484"/>
      <c r="AM131" s="484"/>
      <c r="AN131" s="484"/>
      <c r="AO131" s="502"/>
      <c r="AP131" s="385"/>
      <c r="AQ131" s="376"/>
      <c r="AR131" s="376"/>
      <c r="AS131" s="376"/>
      <c r="AT131" s="504"/>
      <c r="AU131" s="28"/>
      <c r="AV131" s="28"/>
    </row>
    <row r="132" spans="1:48" ht="13.5" customHeight="1">
      <c r="A132" s="28"/>
      <c r="B132" s="467" t="s">
        <v>126</v>
      </c>
      <c r="C132" s="468"/>
      <c r="D132" s="518" t="s">
        <v>127</v>
      </c>
      <c r="E132" s="474"/>
      <c r="F132" s="474"/>
      <c r="G132" s="474"/>
      <c r="H132" s="474"/>
      <c r="I132" s="474"/>
      <c r="J132" s="474"/>
      <c r="K132" s="474"/>
      <c r="L132" s="474"/>
      <c r="M132" s="468"/>
      <c r="N132" s="479" t="str">
        <f>K46</f>
        <v>戸田選抜ブルー</v>
      </c>
      <c r="O132" s="480"/>
      <c r="P132" s="480"/>
      <c r="Q132" s="480"/>
      <c r="R132" s="480"/>
      <c r="S132" s="480"/>
      <c r="T132" s="480"/>
      <c r="U132" s="480"/>
      <c r="V132" s="480"/>
      <c r="W132" s="480"/>
      <c r="X132" s="485"/>
      <c r="Y132" s="486"/>
      <c r="Z132" s="487"/>
      <c r="AA132" s="491" t="s">
        <v>124</v>
      </c>
      <c r="AB132" s="492"/>
      <c r="AC132" s="495"/>
      <c r="AD132" s="486"/>
      <c r="AE132" s="487"/>
      <c r="AF132" s="567" t="str">
        <f>R46</f>
        <v>板橋選抜オレンジ</v>
      </c>
      <c r="AG132" s="480"/>
      <c r="AH132" s="480"/>
      <c r="AI132" s="480"/>
      <c r="AJ132" s="480"/>
      <c r="AK132" s="480"/>
      <c r="AL132" s="480"/>
      <c r="AM132" s="480"/>
      <c r="AN132" s="480"/>
      <c r="AO132" s="500"/>
      <c r="AP132" s="414" t="s">
        <v>170</v>
      </c>
      <c r="AQ132" s="415"/>
      <c r="AR132" s="415"/>
      <c r="AS132" s="415"/>
      <c r="AT132" s="448"/>
      <c r="AU132" s="28"/>
      <c r="AV132" s="28"/>
    </row>
    <row r="133" spans="1:48" ht="13.5" customHeight="1">
      <c r="A133" s="28"/>
      <c r="B133" s="469"/>
      <c r="C133" s="470"/>
      <c r="D133" s="475"/>
      <c r="E133" s="476"/>
      <c r="F133" s="476"/>
      <c r="G133" s="476"/>
      <c r="H133" s="476"/>
      <c r="I133" s="476"/>
      <c r="J133" s="476"/>
      <c r="K133" s="476"/>
      <c r="L133" s="476"/>
      <c r="M133" s="470"/>
      <c r="N133" s="481"/>
      <c r="O133" s="482"/>
      <c r="P133" s="482"/>
      <c r="Q133" s="482"/>
      <c r="R133" s="482"/>
      <c r="S133" s="482"/>
      <c r="T133" s="482"/>
      <c r="U133" s="482"/>
      <c r="V133" s="482"/>
      <c r="W133" s="482"/>
      <c r="X133" s="519"/>
      <c r="Y133" s="520"/>
      <c r="Z133" s="521"/>
      <c r="AA133" s="522"/>
      <c r="AB133" s="523"/>
      <c r="AC133" s="528"/>
      <c r="AD133" s="520"/>
      <c r="AE133" s="521"/>
      <c r="AF133" s="568"/>
      <c r="AG133" s="482"/>
      <c r="AH133" s="482"/>
      <c r="AI133" s="482"/>
      <c r="AJ133" s="482"/>
      <c r="AK133" s="482"/>
      <c r="AL133" s="482"/>
      <c r="AM133" s="482"/>
      <c r="AN133" s="482"/>
      <c r="AO133" s="501"/>
      <c r="AP133" s="419"/>
      <c r="AQ133" s="374"/>
      <c r="AR133" s="374"/>
      <c r="AS133" s="374"/>
      <c r="AT133" s="503"/>
      <c r="AU133" s="28"/>
      <c r="AV133" s="28"/>
    </row>
    <row r="134" spans="1:48" ht="13.5" customHeight="1">
      <c r="A134" s="28"/>
      <c r="B134" s="471"/>
      <c r="C134" s="472"/>
      <c r="D134" s="477"/>
      <c r="E134" s="478"/>
      <c r="F134" s="478"/>
      <c r="G134" s="478"/>
      <c r="H134" s="478"/>
      <c r="I134" s="478"/>
      <c r="J134" s="478"/>
      <c r="K134" s="478"/>
      <c r="L134" s="478"/>
      <c r="M134" s="472"/>
      <c r="N134" s="483"/>
      <c r="O134" s="484"/>
      <c r="P134" s="484"/>
      <c r="Q134" s="484"/>
      <c r="R134" s="484"/>
      <c r="S134" s="484"/>
      <c r="T134" s="484"/>
      <c r="U134" s="484"/>
      <c r="V134" s="484"/>
      <c r="W134" s="484"/>
      <c r="X134" s="530"/>
      <c r="Y134" s="531"/>
      <c r="Z134" s="531"/>
      <c r="AA134" s="532" t="s">
        <v>125</v>
      </c>
      <c r="AB134" s="532"/>
      <c r="AC134" s="531"/>
      <c r="AD134" s="531"/>
      <c r="AE134" s="531"/>
      <c r="AF134" s="569"/>
      <c r="AG134" s="484"/>
      <c r="AH134" s="484"/>
      <c r="AI134" s="484"/>
      <c r="AJ134" s="484"/>
      <c r="AK134" s="484"/>
      <c r="AL134" s="484"/>
      <c r="AM134" s="484"/>
      <c r="AN134" s="484"/>
      <c r="AO134" s="502"/>
      <c r="AP134" s="385"/>
      <c r="AQ134" s="376"/>
      <c r="AR134" s="376"/>
      <c r="AS134" s="376"/>
      <c r="AT134" s="504"/>
      <c r="AU134" s="28"/>
      <c r="AV134" s="28"/>
    </row>
    <row r="135" spans="1:48" ht="13.5" customHeight="1">
      <c r="A135" s="28"/>
      <c r="B135" s="467" t="s">
        <v>128</v>
      </c>
      <c r="C135" s="468"/>
      <c r="D135" s="518" t="s">
        <v>129</v>
      </c>
      <c r="E135" s="474"/>
      <c r="F135" s="474"/>
      <c r="G135" s="474"/>
      <c r="H135" s="474"/>
      <c r="I135" s="474"/>
      <c r="J135" s="474"/>
      <c r="K135" s="474"/>
      <c r="L135" s="474"/>
      <c r="M135" s="468"/>
      <c r="N135" s="479" t="str">
        <f>R34</f>
        <v>台東区男子選抜</v>
      </c>
      <c r="O135" s="480"/>
      <c r="P135" s="480"/>
      <c r="Q135" s="480"/>
      <c r="R135" s="480"/>
      <c r="S135" s="480"/>
      <c r="T135" s="480"/>
      <c r="U135" s="480"/>
      <c r="V135" s="480"/>
      <c r="W135" s="480"/>
      <c r="X135" s="485"/>
      <c r="Y135" s="486"/>
      <c r="Z135" s="487"/>
      <c r="AA135" s="491" t="s">
        <v>124</v>
      </c>
      <c r="AB135" s="492"/>
      <c r="AC135" s="495"/>
      <c r="AD135" s="486"/>
      <c r="AE135" s="496"/>
      <c r="AF135" s="499" t="str">
        <f>Y34</f>
        <v>豊島区</v>
      </c>
      <c r="AG135" s="480"/>
      <c r="AH135" s="480"/>
      <c r="AI135" s="480"/>
      <c r="AJ135" s="480"/>
      <c r="AK135" s="480"/>
      <c r="AL135" s="480"/>
      <c r="AM135" s="480"/>
      <c r="AN135" s="480"/>
      <c r="AO135" s="500"/>
      <c r="AP135" s="414" t="s">
        <v>171</v>
      </c>
      <c r="AQ135" s="415"/>
      <c r="AR135" s="415"/>
      <c r="AS135" s="415"/>
      <c r="AT135" s="448"/>
      <c r="AU135" s="28"/>
      <c r="AV135" s="28"/>
    </row>
    <row r="136" spans="1:48" ht="13.5" customHeight="1">
      <c r="A136" s="28"/>
      <c r="B136" s="469"/>
      <c r="C136" s="470"/>
      <c r="D136" s="475"/>
      <c r="E136" s="476"/>
      <c r="F136" s="476"/>
      <c r="G136" s="476"/>
      <c r="H136" s="476"/>
      <c r="I136" s="476"/>
      <c r="J136" s="476"/>
      <c r="K136" s="476"/>
      <c r="L136" s="476"/>
      <c r="M136" s="470"/>
      <c r="N136" s="481"/>
      <c r="O136" s="482"/>
      <c r="P136" s="482"/>
      <c r="Q136" s="482"/>
      <c r="R136" s="482"/>
      <c r="S136" s="482"/>
      <c r="T136" s="482"/>
      <c r="U136" s="482"/>
      <c r="V136" s="482"/>
      <c r="W136" s="482"/>
      <c r="X136" s="488"/>
      <c r="Y136" s="489"/>
      <c r="Z136" s="490"/>
      <c r="AA136" s="493"/>
      <c r="AB136" s="494"/>
      <c r="AC136" s="497"/>
      <c r="AD136" s="489"/>
      <c r="AE136" s="498"/>
      <c r="AF136" s="482"/>
      <c r="AG136" s="482"/>
      <c r="AH136" s="482"/>
      <c r="AI136" s="482"/>
      <c r="AJ136" s="482"/>
      <c r="AK136" s="482"/>
      <c r="AL136" s="482"/>
      <c r="AM136" s="482"/>
      <c r="AN136" s="482"/>
      <c r="AO136" s="501"/>
      <c r="AP136" s="419"/>
      <c r="AQ136" s="374"/>
      <c r="AR136" s="374"/>
      <c r="AS136" s="374"/>
      <c r="AT136" s="503"/>
      <c r="AU136" s="28"/>
      <c r="AV136" s="28"/>
    </row>
    <row r="137" spans="1:48" ht="13.5" customHeight="1">
      <c r="A137" s="28"/>
      <c r="B137" s="471"/>
      <c r="C137" s="472"/>
      <c r="D137" s="477"/>
      <c r="E137" s="478"/>
      <c r="F137" s="478"/>
      <c r="G137" s="478"/>
      <c r="H137" s="478"/>
      <c r="I137" s="478"/>
      <c r="J137" s="478"/>
      <c r="K137" s="478"/>
      <c r="L137" s="478"/>
      <c r="M137" s="472"/>
      <c r="N137" s="483"/>
      <c r="O137" s="484"/>
      <c r="P137" s="484"/>
      <c r="Q137" s="484"/>
      <c r="R137" s="484"/>
      <c r="S137" s="484"/>
      <c r="T137" s="484"/>
      <c r="U137" s="484"/>
      <c r="V137" s="484"/>
      <c r="W137" s="484"/>
      <c r="X137" s="524"/>
      <c r="Y137" s="525"/>
      <c r="Z137" s="525"/>
      <c r="AA137" s="526" t="s">
        <v>125</v>
      </c>
      <c r="AB137" s="526"/>
      <c r="AC137" s="525"/>
      <c r="AD137" s="525"/>
      <c r="AE137" s="527"/>
      <c r="AF137" s="484"/>
      <c r="AG137" s="484"/>
      <c r="AH137" s="484"/>
      <c r="AI137" s="484"/>
      <c r="AJ137" s="484"/>
      <c r="AK137" s="484"/>
      <c r="AL137" s="484"/>
      <c r="AM137" s="484"/>
      <c r="AN137" s="484"/>
      <c r="AO137" s="502"/>
      <c r="AP137" s="385"/>
      <c r="AQ137" s="376"/>
      <c r="AR137" s="376"/>
      <c r="AS137" s="376"/>
      <c r="AT137" s="504"/>
      <c r="AU137" s="28"/>
      <c r="AV137" s="28"/>
    </row>
    <row r="138" spans="1:48" ht="13.5" customHeight="1">
      <c r="A138" s="28"/>
      <c r="B138" s="467" t="s">
        <v>130</v>
      </c>
      <c r="C138" s="468"/>
      <c r="D138" s="518" t="s">
        <v>131</v>
      </c>
      <c r="E138" s="474"/>
      <c r="F138" s="474"/>
      <c r="G138" s="474"/>
      <c r="H138" s="474"/>
      <c r="I138" s="474"/>
      <c r="J138" s="474"/>
      <c r="K138" s="474"/>
      <c r="L138" s="474"/>
      <c r="M138" s="468"/>
      <c r="N138" s="479" t="str">
        <f>R46</f>
        <v>板橋選抜オレンジ</v>
      </c>
      <c r="O138" s="480"/>
      <c r="P138" s="480"/>
      <c r="Q138" s="480"/>
      <c r="R138" s="480"/>
      <c r="S138" s="480"/>
      <c r="T138" s="480"/>
      <c r="U138" s="480"/>
      <c r="V138" s="480"/>
      <c r="W138" s="480"/>
      <c r="X138" s="485"/>
      <c r="Y138" s="486"/>
      <c r="Z138" s="487"/>
      <c r="AA138" s="491" t="s">
        <v>124</v>
      </c>
      <c r="AB138" s="492"/>
      <c r="AC138" s="495"/>
      <c r="AD138" s="486"/>
      <c r="AE138" s="496"/>
      <c r="AF138" s="499" t="str">
        <f>Y46</f>
        <v>江東選抜グリーン</v>
      </c>
      <c r="AG138" s="480"/>
      <c r="AH138" s="480"/>
      <c r="AI138" s="480"/>
      <c r="AJ138" s="480"/>
      <c r="AK138" s="480"/>
      <c r="AL138" s="480"/>
      <c r="AM138" s="480"/>
      <c r="AN138" s="480"/>
      <c r="AO138" s="500"/>
      <c r="AP138" s="414" t="s">
        <v>172</v>
      </c>
      <c r="AQ138" s="415"/>
      <c r="AR138" s="415"/>
      <c r="AS138" s="415"/>
      <c r="AT138" s="448"/>
      <c r="AU138" s="28"/>
      <c r="AV138" s="28"/>
    </row>
    <row r="139" spans="1:48" ht="13.5" customHeight="1">
      <c r="A139" s="28"/>
      <c r="B139" s="469"/>
      <c r="C139" s="470"/>
      <c r="D139" s="475"/>
      <c r="E139" s="476"/>
      <c r="F139" s="476"/>
      <c r="G139" s="476"/>
      <c r="H139" s="476"/>
      <c r="I139" s="476"/>
      <c r="J139" s="476"/>
      <c r="K139" s="476"/>
      <c r="L139" s="476"/>
      <c r="M139" s="470"/>
      <c r="N139" s="481"/>
      <c r="O139" s="482"/>
      <c r="P139" s="482"/>
      <c r="Q139" s="482"/>
      <c r="R139" s="482"/>
      <c r="S139" s="482"/>
      <c r="T139" s="482"/>
      <c r="U139" s="482"/>
      <c r="V139" s="482"/>
      <c r="W139" s="482"/>
      <c r="X139" s="519"/>
      <c r="Y139" s="520"/>
      <c r="Z139" s="521"/>
      <c r="AA139" s="522"/>
      <c r="AB139" s="523"/>
      <c r="AC139" s="528"/>
      <c r="AD139" s="520"/>
      <c r="AE139" s="529"/>
      <c r="AF139" s="482"/>
      <c r="AG139" s="482"/>
      <c r="AH139" s="482"/>
      <c r="AI139" s="482"/>
      <c r="AJ139" s="482"/>
      <c r="AK139" s="482"/>
      <c r="AL139" s="482"/>
      <c r="AM139" s="482"/>
      <c r="AN139" s="482"/>
      <c r="AO139" s="501"/>
      <c r="AP139" s="419"/>
      <c r="AQ139" s="374"/>
      <c r="AR139" s="374"/>
      <c r="AS139" s="374"/>
      <c r="AT139" s="503"/>
      <c r="AU139" s="28"/>
      <c r="AV139" s="28"/>
    </row>
    <row r="140" spans="1:48" ht="13.5" customHeight="1">
      <c r="A140" s="28"/>
      <c r="B140" s="471"/>
      <c r="C140" s="472"/>
      <c r="D140" s="477"/>
      <c r="E140" s="478"/>
      <c r="F140" s="478"/>
      <c r="G140" s="478"/>
      <c r="H140" s="478"/>
      <c r="I140" s="478"/>
      <c r="J140" s="478"/>
      <c r="K140" s="478"/>
      <c r="L140" s="478"/>
      <c r="M140" s="472"/>
      <c r="N140" s="483"/>
      <c r="O140" s="484"/>
      <c r="P140" s="484"/>
      <c r="Q140" s="484"/>
      <c r="R140" s="484"/>
      <c r="S140" s="484"/>
      <c r="T140" s="484"/>
      <c r="U140" s="484"/>
      <c r="V140" s="484"/>
      <c r="W140" s="484"/>
      <c r="X140" s="530"/>
      <c r="Y140" s="531"/>
      <c r="Z140" s="531"/>
      <c r="AA140" s="532" t="s">
        <v>125</v>
      </c>
      <c r="AB140" s="532"/>
      <c r="AC140" s="531"/>
      <c r="AD140" s="531"/>
      <c r="AE140" s="533"/>
      <c r="AF140" s="484"/>
      <c r="AG140" s="484"/>
      <c r="AH140" s="484"/>
      <c r="AI140" s="484"/>
      <c r="AJ140" s="484"/>
      <c r="AK140" s="484"/>
      <c r="AL140" s="484"/>
      <c r="AM140" s="484"/>
      <c r="AN140" s="484"/>
      <c r="AO140" s="502"/>
      <c r="AP140" s="385"/>
      <c r="AQ140" s="376"/>
      <c r="AR140" s="376"/>
      <c r="AS140" s="376"/>
      <c r="AT140" s="504"/>
      <c r="AU140" s="28"/>
      <c r="AV140" s="28"/>
    </row>
    <row r="141" spans="1:48" ht="13.5" customHeight="1">
      <c r="A141" s="28"/>
      <c r="B141" s="467" t="s">
        <v>132</v>
      </c>
      <c r="C141" s="468"/>
      <c r="D141" s="518" t="s">
        <v>133</v>
      </c>
      <c r="E141" s="474"/>
      <c r="F141" s="474"/>
      <c r="G141" s="474"/>
      <c r="H141" s="474"/>
      <c r="I141" s="474"/>
      <c r="J141" s="474"/>
      <c r="K141" s="474"/>
      <c r="L141" s="474"/>
      <c r="M141" s="468"/>
      <c r="N141" s="479" t="str">
        <f>AF34</f>
        <v>荒川区選抜A</v>
      </c>
      <c r="O141" s="480"/>
      <c r="P141" s="480"/>
      <c r="Q141" s="480"/>
      <c r="R141" s="480"/>
      <c r="S141" s="480"/>
      <c r="T141" s="480"/>
      <c r="U141" s="480"/>
      <c r="V141" s="480"/>
      <c r="W141" s="480"/>
      <c r="X141" s="485"/>
      <c r="Y141" s="486"/>
      <c r="Z141" s="487"/>
      <c r="AA141" s="491" t="s">
        <v>314</v>
      </c>
      <c r="AB141" s="492"/>
      <c r="AC141" s="495"/>
      <c r="AD141" s="486"/>
      <c r="AE141" s="496"/>
      <c r="AF141" s="499" t="str">
        <f>R34</f>
        <v>台東区男子選抜</v>
      </c>
      <c r="AG141" s="480"/>
      <c r="AH141" s="480"/>
      <c r="AI141" s="480"/>
      <c r="AJ141" s="480"/>
      <c r="AK141" s="480"/>
      <c r="AL141" s="480"/>
      <c r="AM141" s="480"/>
      <c r="AN141" s="480"/>
      <c r="AO141" s="500"/>
      <c r="AP141" s="414" t="s">
        <v>173</v>
      </c>
      <c r="AQ141" s="415"/>
      <c r="AR141" s="415"/>
      <c r="AS141" s="415"/>
      <c r="AT141" s="448"/>
      <c r="AU141" s="28"/>
      <c r="AV141" s="28"/>
    </row>
    <row r="142" spans="1:48" ht="13.5" customHeight="1">
      <c r="A142" s="28"/>
      <c r="B142" s="469"/>
      <c r="C142" s="470"/>
      <c r="D142" s="475"/>
      <c r="E142" s="476"/>
      <c r="F142" s="476"/>
      <c r="G142" s="476"/>
      <c r="H142" s="476"/>
      <c r="I142" s="476"/>
      <c r="J142" s="476"/>
      <c r="K142" s="476"/>
      <c r="L142" s="476"/>
      <c r="M142" s="470"/>
      <c r="N142" s="481"/>
      <c r="O142" s="482"/>
      <c r="P142" s="482"/>
      <c r="Q142" s="482"/>
      <c r="R142" s="482"/>
      <c r="S142" s="482"/>
      <c r="T142" s="482"/>
      <c r="U142" s="482"/>
      <c r="V142" s="482"/>
      <c r="W142" s="482"/>
      <c r="X142" s="488"/>
      <c r="Y142" s="489"/>
      <c r="Z142" s="490"/>
      <c r="AA142" s="493"/>
      <c r="AB142" s="494"/>
      <c r="AC142" s="497"/>
      <c r="AD142" s="489"/>
      <c r="AE142" s="498"/>
      <c r="AF142" s="482"/>
      <c r="AG142" s="482"/>
      <c r="AH142" s="482"/>
      <c r="AI142" s="482"/>
      <c r="AJ142" s="482"/>
      <c r="AK142" s="482"/>
      <c r="AL142" s="482"/>
      <c r="AM142" s="482"/>
      <c r="AN142" s="482"/>
      <c r="AO142" s="501"/>
      <c r="AP142" s="419"/>
      <c r="AQ142" s="374"/>
      <c r="AR142" s="374"/>
      <c r="AS142" s="374"/>
      <c r="AT142" s="503"/>
      <c r="AU142" s="28"/>
      <c r="AV142" s="28"/>
    </row>
    <row r="143" spans="1:48" ht="13.5" customHeight="1">
      <c r="A143" s="28"/>
      <c r="B143" s="471"/>
      <c r="C143" s="472"/>
      <c r="D143" s="477"/>
      <c r="E143" s="478"/>
      <c r="F143" s="478"/>
      <c r="G143" s="478"/>
      <c r="H143" s="478"/>
      <c r="I143" s="478"/>
      <c r="J143" s="478"/>
      <c r="K143" s="478"/>
      <c r="L143" s="478"/>
      <c r="M143" s="472"/>
      <c r="N143" s="483"/>
      <c r="O143" s="484"/>
      <c r="P143" s="484"/>
      <c r="Q143" s="484"/>
      <c r="R143" s="484"/>
      <c r="S143" s="484"/>
      <c r="T143" s="484"/>
      <c r="U143" s="484"/>
      <c r="V143" s="484"/>
      <c r="W143" s="484"/>
      <c r="X143" s="524"/>
      <c r="Y143" s="525"/>
      <c r="Z143" s="525"/>
      <c r="AA143" s="526" t="s">
        <v>125</v>
      </c>
      <c r="AB143" s="526"/>
      <c r="AC143" s="525"/>
      <c r="AD143" s="525"/>
      <c r="AE143" s="527"/>
      <c r="AF143" s="484"/>
      <c r="AG143" s="484"/>
      <c r="AH143" s="484"/>
      <c r="AI143" s="484"/>
      <c r="AJ143" s="484"/>
      <c r="AK143" s="484"/>
      <c r="AL143" s="484"/>
      <c r="AM143" s="484"/>
      <c r="AN143" s="484"/>
      <c r="AO143" s="502"/>
      <c r="AP143" s="385"/>
      <c r="AQ143" s="376"/>
      <c r="AR143" s="376"/>
      <c r="AS143" s="376"/>
      <c r="AT143" s="504"/>
      <c r="AU143" s="28"/>
      <c r="AV143" s="28"/>
    </row>
    <row r="144" spans="1:48" ht="13.5" customHeight="1">
      <c r="A144" s="28"/>
      <c r="B144" s="467" t="s">
        <v>134</v>
      </c>
      <c r="C144" s="468"/>
      <c r="D144" s="518" t="s">
        <v>135</v>
      </c>
      <c r="E144" s="474"/>
      <c r="F144" s="474"/>
      <c r="G144" s="474"/>
      <c r="H144" s="474"/>
      <c r="I144" s="474"/>
      <c r="J144" s="474"/>
      <c r="K144" s="474"/>
      <c r="L144" s="474"/>
      <c r="M144" s="468"/>
      <c r="N144" s="479" t="str">
        <f>AF161</f>
        <v>荒川区選抜B</v>
      </c>
      <c r="O144" s="480"/>
      <c r="P144" s="480"/>
      <c r="Q144" s="480"/>
      <c r="R144" s="480"/>
      <c r="S144" s="480"/>
      <c r="T144" s="480"/>
      <c r="U144" s="480"/>
      <c r="V144" s="480"/>
      <c r="W144" s="480"/>
      <c r="X144" s="485"/>
      <c r="Y144" s="486"/>
      <c r="Z144" s="487"/>
      <c r="AA144" s="491" t="s">
        <v>124</v>
      </c>
      <c r="AB144" s="492"/>
      <c r="AC144" s="495"/>
      <c r="AD144" s="486"/>
      <c r="AE144" s="496"/>
      <c r="AF144" s="499" t="str">
        <f>AF132</f>
        <v>板橋選抜オレンジ</v>
      </c>
      <c r="AG144" s="480"/>
      <c r="AH144" s="480"/>
      <c r="AI144" s="480"/>
      <c r="AJ144" s="480"/>
      <c r="AK144" s="480"/>
      <c r="AL144" s="480"/>
      <c r="AM144" s="480"/>
      <c r="AN144" s="480"/>
      <c r="AO144" s="500"/>
      <c r="AP144" s="414" t="s">
        <v>174</v>
      </c>
      <c r="AQ144" s="415"/>
      <c r="AR144" s="415"/>
      <c r="AS144" s="415"/>
      <c r="AT144" s="448"/>
      <c r="AU144" s="28"/>
      <c r="AV144" s="28"/>
    </row>
    <row r="145" spans="1:54" ht="13.5" customHeight="1">
      <c r="A145" s="28"/>
      <c r="B145" s="469"/>
      <c r="C145" s="470"/>
      <c r="D145" s="475"/>
      <c r="E145" s="476"/>
      <c r="F145" s="476"/>
      <c r="G145" s="476"/>
      <c r="H145" s="476"/>
      <c r="I145" s="476"/>
      <c r="J145" s="476"/>
      <c r="K145" s="476"/>
      <c r="L145" s="476"/>
      <c r="M145" s="470"/>
      <c r="N145" s="481"/>
      <c r="O145" s="482"/>
      <c r="P145" s="482"/>
      <c r="Q145" s="482"/>
      <c r="R145" s="482"/>
      <c r="S145" s="482"/>
      <c r="T145" s="482"/>
      <c r="U145" s="482"/>
      <c r="V145" s="482"/>
      <c r="W145" s="482"/>
      <c r="X145" s="519"/>
      <c r="Y145" s="520"/>
      <c r="Z145" s="521"/>
      <c r="AA145" s="522"/>
      <c r="AB145" s="523"/>
      <c r="AC145" s="528"/>
      <c r="AD145" s="520"/>
      <c r="AE145" s="529"/>
      <c r="AF145" s="482"/>
      <c r="AG145" s="482"/>
      <c r="AH145" s="482"/>
      <c r="AI145" s="482"/>
      <c r="AJ145" s="482"/>
      <c r="AK145" s="482"/>
      <c r="AL145" s="482"/>
      <c r="AM145" s="482"/>
      <c r="AN145" s="482"/>
      <c r="AO145" s="501"/>
      <c r="AP145" s="419"/>
      <c r="AQ145" s="374"/>
      <c r="AR145" s="374"/>
      <c r="AS145" s="374"/>
      <c r="AT145" s="503"/>
      <c r="AU145" s="28"/>
      <c r="AV145" s="28"/>
    </row>
    <row r="146" spans="1:54" ht="13.5" customHeight="1" thickBot="1">
      <c r="A146" s="28"/>
      <c r="B146" s="539"/>
      <c r="C146" s="540"/>
      <c r="D146" s="541"/>
      <c r="E146" s="542"/>
      <c r="F146" s="542"/>
      <c r="G146" s="542"/>
      <c r="H146" s="542"/>
      <c r="I146" s="542"/>
      <c r="J146" s="542"/>
      <c r="K146" s="542"/>
      <c r="L146" s="542"/>
      <c r="M146" s="540"/>
      <c r="N146" s="543"/>
      <c r="O146" s="544"/>
      <c r="P146" s="544"/>
      <c r="Q146" s="544"/>
      <c r="R146" s="544"/>
      <c r="S146" s="544"/>
      <c r="T146" s="544"/>
      <c r="U146" s="544"/>
      <c r="V146" s="544"/>
      <c r="W146" s="544"/>
      <c r="X146" s="570"/>
      <c r="Y146" s="571"/>
      <c r="Z146" s="571"/>
      <c r="AA146" s="572" t="s">
        <v>125</v>
      </c>
      <c r="AB146" s="572"/>
      <c r="AC146" s="571"/>
      <c r="AD146" s="571"/>
      <c r="AE146" s="573"/>
      <c r="AF146" s="544"/>
      <c r="AG146" s="544"/>
      <c r="AH146" s="544"/>
      <c r="AI146" s="544"/>
      <c r="AJ146" s="544"/>
      <c r="AK146" s="544"/>
      <c r="AL146" s="544"/>
      <c r="AM146" s="544"/>
      <c r="AN146" s="544"/>
      <c r="AO146" s="549"/>
      <c r="AP146" s="434"/>
      <c r="AQ146" s="435"/>
      <c r="AR146" s="435"/>
      <c r="AS146" s="435"/>
      <c r="AT146" s="449"/>
      <c r="AU146" s="28"/>
      <c r="AV146" s="28"/>
    </row>
    <row r="147" spans="1:54" ht="13.5" hidden="1" customHeight="1">
      <c r="A147" s="28"/>
      <c r="B147" s="469" t="s">
        <v>136</v>
      </c>
      <c r="C147" s="470"/>
      <c r="D147" s="475"/>
      <c r="E147" s="476"/>
      <c r="F147" s="476"/>
      <c r="G147" s="476"/>
      <c r="H147" s="476"/>
      <c r="I147" s="476"/>
      <c r="J147" s="476"/>
      <c r="K147" s="476"/>
      <c r="L147" s="476"/>
      <c r="M147" s="470"/>
      <c r="N147" s="419"/>
      <c r="O147" s="423"/>
      <c r="P147" s="423"/>
      <c r="Q147" s="423"/>
      <c r="R147" s="423"/>
      <c r="S147" s="423"/>
      <c r="T147" s="423"/>
      <c r="U147" s="423"/>
      <c r="V147" s="423"/>
      <c r="W147" s="423"/>
      <c r="X147" s="534"/>
      <c r="Y147" s="535"/>
      <c r="Z147" s="536"/>
      <c r="AA147" s="537"/>
      <c r="AB147" s="538"/>
      <c r="AC147" s="545"/>
      <c r="AD147" s="535"/>
      <c r="AE147" s="546"/>
      <c r="AF147" s="374"/>
      <c r="AG147" s="423"/>
      <c r="AH147" s="423"/>
      <c r="AI147" s="423"/>
      <c r="AJ147" s="423"/>
      <c r="AK147" s="423"/>
      <c r="AL147" s="423"/>
      <c r="AM147" s="423"/>
      <c r="AN147" s="423"/>
      <c r="AO147" s="547"/>
      <c r="AP147" s="419"/>
      <c r="AQ147" s="374"/>
      <c r="AR147" s="374"/>
      <c r="AS147" s="374"/>
      <c r="AT147" s="503"/>
      <c r="AU147" s="28"/>
      <c r="AV147" s="28"/>
    </row>
    <row r="148" spans="1:54" ht="13.5" hidden="1" customHeight="1">
      <c r="A148" s="28"/>
      <c r="B148" s="469"/>
      <c r="C148" s="470"/>
      <c r="D148" s="475"/>
      <c r="E148" s="476"/>
      <c r="F148" s="476"/>
      <c r="G148" s="476"/>
      <c r="H148" s="476"/>
      <c r="I148" s="476"/>
      <c r="J148" s="476"/>
      <c r="K148" s="476"/>
      <c r="L148" s="476"/>
      <c r="M148" s="470"/>
      <c r="N148" s="424"/>
      <c r="O148" s="423"/>
      <c r="P148" s="423"/>
      <c r="Q148" s="423"/>
      <c r="R148" s="423"/>
      <c r="S148" s="423"/>
      <c r="T148" s="423"/>
      <c r="U148" s="423"/>
      <c r="V148" s="423"/>
      <c r="W148" s="423"/>
      <c r="X148" s="488"/>
      <c r="Y148" s="489"/>
      <c r="Z148" s="490"/>
      <c r="AA148" s="493"/>
      <c r="AB148" s="494"/>
      <c r="AC148" s="497"/>
      <c r="AD148" s="489"/>
      <c r="AE148" s="498"/>
      <c r="AF148" s="423"/>
      <c r="AG148" s="423"/>
      <c r="AH148" s="423"/>
      <c r="AI148" s="423"/>
      <c r="AJ148" s="423"/>
      <c r="AK148" s="423"/>
      <c r="AL148" s="423"/>
      <c r="AM148" s="423"/>
      <c r="AN148" s="423"/>
      <c r="AO148" s="547"/>
      <c r="AP148" s="419"/>
      <c r="AQ148" s="374"/>
      <c r="AR148" s="374"/>
      <c r="AS148" s="374"/>
      <c r="AT148" s="503"/>
      <c r="AU148" s="28"/>
      <c r="AV148" s="28"/>
    </row>
    <row r="149" spans="1:54" ht="13.5" hidden="1" customHeight="1">
      <c r="A149" s="28"/>
      <c r="B149" s="471"/>
      <c r="C149" s="472"/>
      <c r="D149" s="477"/>
      <c r="E149" s="478"/>
      <c r="F149" s="478"/>
      <c r="G149" s="478"/>
      <c r="H149" s="478"/>
      <c r="I149" s="478"/>
      <c r="J149" s="478"/>
      <c r="K149" s="478"/>
      <c r="L149" s="478"/>
      <c r="M149" s="472"/>
      <c r="N149" s="392"/>
      <c r="O149" s="393"/>
      <c r="P149" s="393"/>
      <c r="Q149" s="393"/>
      <c r="R149" s="393"/>
      <c r="S149" s="393"/>
      <c r="T149" s="393"/>
      <c r="U149" s="393"/>
      <c r="V149" s="393"/>
      <c r="W149" s="393"/>
      <c r="X149" s="524"/>
      <c r="Y149" s="525"/>
      <c r="Z149" s="525"/>
      <c r="AA149" s="526"/>
      <c r="AB149" s="526"/>
      <c r="AC149" s="525"/>
      <c r="AD149" s="525"/>
      <c r="AE149" s="527"/>
      <c r="AF149" s="393"/>
      <c r="AG149" s="393"/>
      <c r="AH149" s="393"/>
      <c r="AI149" s="393"/>
      <c r="AJ149" s="393"/>
      <c r="AK149" s="393"/>
      <c r="AL149" s="393"/>
      <c r="AM149" s="393"/>
      <c r="AN149" s="393"/>
      <c r="AO149" s="548"/>
      <c r="AP149" s="385"/>
      <c r="AQ149" s="376"/>
      <c r="AR149" s="376"/>
      <c r="AS149" s="376"/>
      <c r="AT149" s="504"/>
      <c r="AU149" s="28"/>
      <c r="AV149" s="28"/>
    </row>
    <row r="150" spans="1:54" ht="13.5" hidden="1" customHeight="1">
      <c r="A150" s="28"/>
      <c r="B150" s="467" t="s">
        <v>137</v>
      </c>
      <c r="C150" s="474"/>
      <c r="D150" s="559"/>
      <c r="E150" s="559"/>
      <c r="F150" s="559"/>
      <c r="G150" s="559"/>
      <c r="H150" s="559"/>
      <c r="I150" s="559"/>
      <c r="J150" s="559"/>
      <c r="K150" s="559"/>
      <c r="L150" s="559"/>
      <c r="M150" s="559"/>
      <c r="N150" s="562"/>
      <c r="O150" s="563"/>
      <c r="P150" s="563"/>
      <c r="Q150" s="563"/>
      <c r="R150" s="563"/>
      <c r="S150" s="563"/>
      <c r="T150" s="563"/>
      <c r="U150" s="563"/>
      <c r="V150" s="563"/>
      <c r="W150" s="564"/>
      <c r="X150" s="485"/>
      <c r="Y150" s="486"/>
      <c r="Z150" s="487"/>
      <c r="AA150" s="491"/>
      <c r="AB150" s="492"/>
      <c r="AC150" s="495"/>
      <c r="AD150" s="486"/>
      <c r="AE150" s="496"/>
      <c r="AF150" s="415"/>
      <c r="AG150" s="554"/>
      <c r="AH150" s="554"/>
      <c r="AI150" s="554"/>
      <c r="AJ150" s="554"/>
      <c r="AK150" s="554"/>
      <c r="AL150" s="554"/>
      <c r="AM150" s="554"/>
      <c r="AN150" s="554"/>
      <c r="AO150" s="554"/>
      <c r="AP150" s="414"/>
      <c r="AQ150" s="415"/>
      <c r="AR150" s="415"/>
      <c r="AS150" s="415"/>
      <c r="AT150" s="448"/>
      <c r="AU150" s="28"/>
      <c r="AV150" s="28"/>
    </row>
    <row r="151" spans="1:54" ht="14.25" hidden="1" customHeight="1">
      <c r="A151" s="28"/>
      <c r="B151" s="469"/>
      <c r="C151" s="476"/>
      <c r="D151" s="560"/>
      <c r="E151" s="560"/>
      <c r="F151" s="560"/>
      <c r="G151" s="560"/>
      <c r="H151" s="560"/>
      <c r="I151" s="560"/>
      <c r="J151" s="560"/>
      <c r="K151" s="560"/>
      <c r="L151" s="560"/>
      <c r="M151" s="560"/>
      <c r="N151" s="565"/>
      <c r="O151" s="565"/>
      <c r="P151" s="565"/>
      <c r="Q151" s="565"/>
      <c r="R151" s="565"/>
      <c r="S151" s="565"/>
      <c r="T151" s="565"/>
      <c r="U151" s="565"/>
      <c r="V151" s="565"/>
      <c r="W151" s="424"/>
      <c r="X151" s="488"/>
      <c r="Y151" s="489"/>
      <c r="Z151" s="490"/>
      <c r="AA151" s="493"/>
      <c r="AB151" s="494"/>
      <c r="AC151" s="497"/>
      <c r="AD151" s="489"/>
      <c r="AE151" s="498"/>
      <c r="AF151" s="423"/>
      <c r="AG151" s="423"/>
      <c r="AH151" s="423"/>
      <c r="AI151" s="423"/>
      <c r="AJ151" s="423"/>
      <c r="AK151" s="423"/>
      <c r="AL151" s="423"/>
      <c r="AM151" s="423"/>
      <c r="AN151" s="423"/>
      <c r="AO151" s="423"/>
      <c r="AP151" s="419"/>
      <c r="AQ151" s="374"/>
      <c r="AR151" s="374"/>
      <c r="AS151" s="374"/>
      <c r="AT151" s="503"/>
      <c r="AU151" s="28"/>
      <c r="AV151" s="28"/>
    </row>
    <row r="152" spans="1:54" ht="14.25" hidden="1" customHeight="1" thickBot="1">
      <c r="A152" s="28"/>
      <c r="B152" s="539"/>
      <c r="C152" s="542"/>
      <c r="D152" s="561"/>
      <c r="E152" s="561"/>
      <c r="F152" s="561"/>
      <c r="G152" s="561"/>
      <c r="H152" s="561"/>
      <c r="I152" s="561"/>
      <c r="J152" s="561"/>
      <c r="K152" s="561"/>
      <c r="L152" s="561"/>
      <c r="M152" s="561"/>
      <c r="N152" s="566"/>
      <c r="O152" s="566"/>
      <c r="P152" s="566"/>
      <c r="Q152" s="566"/>
      <c r="R152" s="566"/>
      <c r="S152" s="566"/>
      <c r="T152" s="566"/>
      <c r="U152" s="566"/>
      <c r="V152" s="566"/>
      <c r="W152" s="442"/>
      <c r="X152" s="574"/>
      <c r="Y152" s="575"/>
      <c r="Z152" s="575"/>
      <c r="AA152" s="576"/>
      <c r="AB152" s="576"/>
      <c r="AC152" s="575"/>
      <c r="AD152" s="575"/>
      <c r="AE152" s="577"/>
      <c r="AF152" s="441"/>
      <c r="AG152" s="441"/>
      <c r="AH152" s="441"/>
      <c r="AI152" s="441"/>
      <c r="AJ152" s="441"/>
      <c r="AK152" s="441"/>
      <c r="AL152" s="441"/>
      <c r="AM152" s="441"/>
      <c r="AN152" s="441"/>
      <c r="AO152" s="441"/>
      <c r="AP152" s="434"/>
      <c r="AQ152" s="435"/>
      <c r="AR152" s="435"/>
      <c r="AS152" s="435"/>
      <c r="AT152" s="449"/>
      <c r="AU152" s="28"/>
      <c r="AV152" s="28"/>
    </row>
    <row r="153" spans="1:54" ht="15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</row>
    <row r="154" spans="1:54" s="177" customFormat="1" ht="17.25" customHeight="1">
      <c r="A154" s="172"/>
      <c r="B154" s="173" t="s">
        <v>196</v>
      </c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2"/>
    </row>
    <row r="155" spans="1:54" ht="8.25" customHeight="1" thickBot="1">
      <c r="A155" s="28"/>
      <c r="B155" s="28"/>
      <c r="C155" s="79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</row>
    <row r="156" spans="1:54" ht="14.25" customHeight="1">
      <c r="A156" s="28"/>
      <c r="B156" s="505" t="s">
        <v>88</v>
      </c>
      <c r="C156" s="506"/>
      <c r="D156" s="509" t="s">
        <v>118</v>
      </c>
      <c r="E156" s="509"/>
      <c r="F156" s="509"/>
      <c r="G156" s="509"/>
      <c r="H156" s="509"/>
      <c r="I156" s="509"/>
      <c r="J156" s="509"/>
      <c r="K156" s="509"/>
      <c r="L156" s="509"/>
      <c r="M156" s="509"/>
      <c r="N156" s="511" t="s">
        <v>119</v>
      </c>
      <c r="O156" s="512"/>
      <c r="P156" s="512"/>
      <c r="Q156" s="512"/>
      <c r="R156" s="512"/>
      <c r="S156" s="512"/>
      <c r="T156" s="512"/>
      <c r="U156" s="512"/>
      <c r="V156" s="512"/>
      <c r="W156" s="512"/>
      <c r="X156" s="460"/>
      <c r="Y156" s="460"/>
      <c r="Z156" s="460"/>
      <c r="AA156" s="515"/>
      <c r="AB156" s="516"/>
      <c r="AC156" s="460"/>
      <c r="AD156" s="460"/>
      <c r="AE156" s="460"/>
      <c r="AF156" s="460" t="s">
        <v>120</v>
      </c>
      <c r="AG156" s="460"/>
      <c r="AH156" s="460"/>
      <c r="AI156" s="460"/>
      <c r="AJ156" s="460"/>
      <c r="AK156" s="460"/>
      <c r="AL156" s="460"/>
      <c r="AM156" s="460"/>
      <c r="AN156" s="460"/>
      <c r="AO156" s="461"/>
      <c r="AP156" s="464" t="s">
        <v>121</v>
      </c>
      <c r="AQ156" s="464"/>
      <c r="AR156" s="464"/>
      <c r="AS156" s="464"/>
      <c r="AT156" s="465"/>
      <c r="AU156" s="28"/>
      <c r="AV156" s="28"/>
    </row>
    <row r="157" spans="1:54" ht="14.25" customHeight="1">
      <c r="A157" s="28"/>
      <c r="B157" s="507"/>
      <c r="C157" s="508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3"/>
      <c r="O157" s="514"/>
      <c r="P157" s="514"/>
      <c r="Q157" s="514"/>
      <c r="R157" s="514"/>
      <c r="S157" s="514"/>
      <c r="T157" s="514"/>
      <c r="U157" s="514"/>
      <c r="V157" s="514"/>
      <c r="W157" s="514"/>
      <c r="X157" s="462"/>
      <c r="Y157" s="462"/>
      <c r="Z157" s="462"/>
      <c r="AA157" s="517"/>
      <c r="AB157" s="517"/>
      <c r="AC157" s="462"/>
      <c r="AD157" s="462"/>
      <c r="AE157" s="462"/>
      <c r="AF157" s="462"/>
      <c r="AG157" s="462"/>
      <c r="AH157" s="462"/>
      <c r="AI157" s="462"/>
      <c r="AJ157" s="462"/>
      <c r="AK157" s="462"/>
      <c r="AL157" s="462"/>
      <c r="AM157" s="462"/>
      <c r="AN157" s="462"/>
      <c r="AO157" s="463"/>
      <c r="AP157" s="381"/>
      <c r="AQ157" s="381"/>
      <c r="AR157" s="381"/>
      <c r="AS157" s="381"/>
      <c r="AT157" s="466"/>
      <c r="AU157" s="28"/>
      <c r="AV157" s="28"/>
    </row>
    <row r="158" spans="1:54" ht="13.5" customHeight="1">
      <c r="A158" s="28"/>
      <c r="B158" s="467" t="s">
        <v>122</v>
      </c>
      <c r="C158" s="468"/>
      <c r="D158" s="473" t="s">
        <v>123</v>
      </c>
      <c r="E158" s="474"/>
      <c r="F158" s="474"/>
      <c r="G158" s="474"/>
      <c r="H158" s="474"/>
      <c r="I158" s="474"/>
      <c r="J158" s="474"/>
      <c r="K158" s="474"/>
      <c r="L158" s="474"/>
      <c r="M158" s="468"/>
      <c r="N158" s="479" t="str">
        <f>Y34</f>
        <v>豊島区</v>
      </c>
      <c r="O158" s="480"/>
      <c r="P158" s="480"/>
      <c r="Q158" s="480"/>
      <c r="R158" s="480"/>
      <c r="S158" s="480"/>
      <c r="T158" s="480"/>
      <c r="U158" s="480"/>
      <c r="V158" s="480"/>
      <c r="W158" s="480"/>
      <c r="X158" s="485"/>
      <c r="Y158" s="486"/>
      <c r="Z158" s="487"/>
      <c r="AA158" s="491" t="s">
        <v>124</v>
      </c>
      <c r="AB158" s="492"/>
      <c r="AC158" s="495"/>
      <c r="AD158" s="486"/>
      <c r="AE158" s="496"/>
      <c r="AF158" s="499" t="str">
        <f>AF34</f>
        <v>荒川区選抜A</v>
      </c>
      <c r="AG158" s="480"/>
      <c r="AH158" s="480"/>
      <c r="AI158" s="480"/>
      <c r="AJ158" s="480"/>
      <c r="AK158" s="480"/>
      <c r="AL158" s="480"/>
      <c r="AM158" s="480"/>
      <c r="AN158" s="480"/>
      <c r="AO158" s="500"/>
      <c r="AP158" s="414" t="s">
        <v>169</v>
      </c>
      <c r="AQ158" s="415"/>
      <c r="AR158" s="415"/>
      <c r="AS158" s="415"/>
      <c r="AT158" s="448"/>
      <c r="AU158" s="28"/>
      <c r="AV158" s="28"/>
    </row>
    <row r="159" spans="1:54" ht="13.5" customHeight="1">
      <c r="A159" s="28"/>
      <c r="B159" s="469"/>
      <c r="C159" s="470"/>
      <c r="D159" s="475"/>
      <c r="E159" s="476"/>
      <c r="F159" s="476"/>
      <c r="G159" s="476"/>
      <c r="H159" s="476"/>
      <c r="I159" s="476"/>
      <c r="J159" s="476"/>
      <c r="K159" s="476"/>
      <c r="L159" s="476"/>
      <c r="M159" s="470"/>
      <c r="N159" s="481"/>
      <c r="O159" s="482"/>
      <c r="P159" s="482"/>
      <c r="Q159" s="482"/>
      <c r="R159" s="482"/>
      <c r="S159" s="482"/>
      <c r="T159" s="482"/>
      <c r="U159" s="482"/>
      <c r="V159" s="482"/>
      <c r="W159" s="482"/>
      <c r="X159" s="488"/>
      <c r="Y159" s="489"/>
      <c r="Z159" s="490"/>
      <c r="AA159" s="493"/>
      <c r="AB159" s="494"/>
      <c r="AC159" s="497"/>
      <c r="AD159" s="489"/>
      <c r="AE159" s="498"/>
      <c r="AF159" s="482"/>
      <c r="AG159" s="482"/>
      <c r="AH159" s="482"/>
      <c r="AI159" s="482"/>
      <c r="AJ159" s="482"/>
      <c r="AK159" s="482"/>
      <c r="AL159" s="482"/>
      <c r="AM159" s="482"/>
      <c r="AN159" s="482"/>
      <c r="AO159" s="501"/>
      <c r="AP159" s="419"/>
      <c r="AQ159" s="374"/>
      <c r="AR159" s="374"/>
      <c r="AS159" s="374"/>
      <c r="AT159" s="503"/>
      <c r="AU159" s="28"/>
      <c r="AV159" s="28"/>
    </row>
    <row r="160" spans="1:54" ht="13.5" customHeight="1">
      <c r="A160" s="28"/>
      <c r="B160" s="471"/>
      <c r="C160" s="472"/>
      <c r="D160" s="477"/>
      <c r="E160" s="478"/>
      <c r="F160" s="478"/>
      <c r="G160" s="478"/>
      <c r="H160" s="478"/>
      <c r="I160" s="478"/>
      <c r="J160" s="478"/>
      <c r="K160" s="478"/>
      <c r="L160" s="478"/>
      <c r="M160" s="472"/>
      <c r="N160" s="483"/>
      <c r="O160" s="484"/>
      <c r="P160" s="484"/>
      <c r="Q160" s="484"/>
      <c r="R160" s="484"/>
      <c r="S160" s="484"/>
      <c r="T160" s="484"/>
      <c r="U160" s="484"/>
      <c r="V160" s="484"/>
      <c r="W160" s="484"/>
      <c r="X160" s="524"/>
      <c r="Y160" s="525"/>
      <c r="Z160" s="525"/>
      <c r="AA160" s="526" t="s">
        <v>125</v>
      </c>
      <c r="AB160" s="526"/>
      <c r="AC160" s="525"/>
      <c r="AD160" s="525"/>
      <c r="AE160" s="527"/>
      <c r="AF160" s="484"/>
      <c r="AG160" s="484"/>
      <c r="AH160" s="484"/>
      <c r="AI160" s="484"/>
      <c r="AJ160" s="484"/>
      <c r="AK160" s="484"/>
      <c r="AL160" s="484"/>
      <c r="AM160" s="484"/>
      <c r="AN160" s="484"/>
      <c r="AO160" s="502"/>
      <c r="AP160" s="385"/>
      <c r="AQ160" s="376"/>
      <c r="AR160" s="376"/>
      <c r="AS160" s="376"/>
      <c r="AT160" s="504"/>
      <c r="AU160" s="28"/>
      <c r="AV160" s="28"/>
    </row>
    <row r="161" spans="1:48" ht="13.5" customHeight="1">
      <c r="A161" s="28"/>
      <c r="B161" s="467" t="s">
        <v>126</v>
      </c>
      <c r="C161" s="468"/>
      <c r="D161" s="518" t="s">
        <v>127</v>
      </c>
      <c r="E161" s="474"/>
      <c r="F161" s="474"/>
      <c r="G161" s="474"/>
      <c r="H161" s="474"/>
      <c r="I161" s="474"/>
      <c r="J161" s="474"/>
      <c r="K161" s="474"/>
      <c r="L161" s="474"/>
      <c r="M161" s="468"/>
      <c r="N161" s="479" t="str">
        <f>Y46</f>
        <v>江東選抜グリーン</v>
      </c>
      <c r="O161" s="480"/>
      <c r="P161" s="480"/>
      <c r="Q161" s="480"/>
      <c r="R161" s="480"/>
      <c r="S161" s="480"/>
      <c r="T161" s="480"/>
      <c r="U161" s="480"/>
      <c r="V161" s="480"/>
      <c r="W161" s="480"/>
      <c r="X161" s="485"/>
      <c r="Y161" s="486"/>
      <c r="Z161" s="487"/>
      <c r="AA161" s="491" t="s">
        <v>124</v>
      </c>
      <c r="AB161" s="492"/>
      <c r="AC161" s="495"/>
      <c r="AD161" s="486"/>
      <c r="AE161" s="487"/>
      <c r="AF161" s="567" t="str">
        <f>AF46</f>
        <v>荒川区選抜B</v>
      </c>
      <c r="AG161" s="480"/>
      <c r="AH161" s="480"/>
      <c r="AI161" s="480"/>
      <c r="AJ161" s="480"/>
      <c r="AK161" s="480"/>
      <c r="AL161" s="480"/>
      <c r="AM161" s="480"/>
      <c r="AN161" s="480"/>
      <c r="AO161" s="500"/>
      <c r="AP161" s="414" t="s">
        <v>170</v>
      </c>
      <c r="AQ161" s="415"/>
      <c r="AR161" s="415"/>
      <c r="AS161" s="415"/>
      <c r="AT161" s="448"/>
      <c r="AU161" s="28"/>
      <c r="AV161" s="28"/>
    </row>
    <row r="162" spans="1:48" ht="13.5" customHeight="1">
      <c r="A162" s="28"/>
      <c r="B162" s="469"/>
      <c r="C162" s="470"/>
      <c r="D162" s="475"/>
      <c r="E162" s="476"/>
      <c r="F162" s="476"/>
      <c r="G162" s="476"/>
      <c r="H162" s="476"/>
      <c r="I162" s="476"/>
      <c r="J162" s="476"/>
      <c r="K162" s="476"/>
      <c r="L162" s="476"/>
      <c r="M162" s="470"/>
      <c r="N162" s="481"/>
      <c r="O162" s="482"/>
      <c r="P162" s="482"/>
      <c r="Q162" s="482"/>
      <c r="R162" s="482"/>
      <c r="S162" s="482"/>
      <c r="T162" s="482"/>
      <c r="U162" s="482"/>
      <c r="V162" s="482"/>
      <c r="W162" s="482"/>
      <c r="X162" s="519"/>
      <c r="Y162" s="520"/>
      <c r="Z162" s="521"/>
      <c r="AA162" s="522"/>
      <c r="AB162" s="523"/>
      <c r="AC162" s="528"/>
      <c r="AD162" s="520"/>
      <c r="AE162" s="521"/>
      <c r="AF162" s="568"/>
      <c r="AG162" s="482"/>
      <c r="AH162" s="482"/>
      <c r="AI162" s="482"/>
      <c r="AJ162" s="482"/>
      <c r="AK162" s="482"/>
      <c r="AL162" s="482"/>
      <c r="AM162" s="482"/>
      <c r="AN162" s="482"/>
      <c r="AO162" s="501"/>
      <c r="AP162" s="419"/>
      <c r="AQ162" s="374"/>
      <c r="AR162" s="374"/>
      <c r="AS162" s="374"/>
      <c r="AT162" s="503"/>
      <c r="AU162" s="28"/>
      <c r="AV162" s="28"/>
    </row>
    <row r="163" spans="1:48" ht="13.5" customHeight="1">
      <c r="A163" s="28"/>
      <c r="B163" s="471"/>
      <c r="C163" s="472"/>
      <c r="D163" s="477"/>
      <c r="E163" s="478"/>
      <c r="F163" s="478"/>
      <c r="G163" s="478"/>
      <c r="H163" s="478"/>
      <c r="I163" s="478"/>
      <c r="J163" s="478"/>
      <c r="K163" s="478"/>
      <c r="L163" s="478"/>
      <c r="M163" s="472"/>
      <c r="N163" s="483"/>
      <c r="O163" s="484"/>
      <c r="P163" s="484"/>
      <c r="Q163" s="484"/>
      <c r="R163" s="484"/>
      <c r="S163" s="484"/>
      <c r="T163" s="484"/>
      <c r="U163" s="484"/>
      <c r="V163" s="484"/>
      <c r="W163" s="484"/>
      <c r="X163" s="530"/>
      <c r="Y163" s="531"/>
      <c r="Z163" s="531"/>
      <c r="AA163" s="532" t="s">
        <v>125</v>
      </c>
      <c r="AB163" s="532"/>
      <c r="AC163" s="531"/>
      <c r="AD163" s="531"/>
      <c r="AE163" s="531"/>
      <c r="AF163" s="569"/>
      <c r="AG163" s="484"/>
      <c r="AH163" s="484"/>
      <c r="AI163" s="484"/>
      <c r="AJ163" s="484"/>
      <c r="AK163" s="484"/>
      <c r="AL163" s="484"/>
      <c r="AM163" s="484"/>
      <c r="AN163" s="484"/>
      <c r="AO163" s="502"/>
      <c r="AP163" s="385"/>
      <c r="AQ163" s="376"/>
      <c r="AR163" s="376"/>
      <c r="AS163" s="376"/>
      <c r="AT163" s="504"/>
      <c r="AU163" s="28"/>
      <c r="AV163" s="28"/>
    </row>
    <row r="164" spans="1:48" ht="13.5" customHeight="1">
      <c r="A164" s="28"/>
      <c r="B164" s="467" t="s">
        <v>128</v>
      </c>
      <c r="C164" s="468"/>
      <c r="D164" s="518" t="s">
        <v>129</v>
      </c>
      <c r="E164" s="474"/>
      <c r="F164" s="474"/>
      <c r="G164" s="474"/>
      <c r="H164" s="474"/>
      <c r="I164" s="474"/>
      <c r="J164" s="474"/>
      <c r="K164" s="474"/>
      <c r="L164" s="474"/>
      <c r="M164" s="468"/>
      <c r="N164" s="479" t="str">
        <f>AF34</f>
        <v>荒川区選抜A</v>
      </c>
      <c r="O164" s="480"/>
      <c r="P164" s="480"/>
      <c r="Q164" s="480"/>
      <c r="R164" s="480"/>
      <c r="S164" s="480"/>
      <c r="T164" s="480"/>
      <c r="U164" s="480"/>
      <c r="V164" s="480"/>
      <c r="W164" s="480"/>
      <c r="X164" s="485"/>
      <c r="Y164" s="486"/>
      <c r="Z164" s="487"/>
      <c r="AA164" s="491" t="s">
        <v>124</v>
      </c>
      <c r="AB164" s="492"/>
      <c r="AC164" s="495"/>
      <c r="AD164" s="486"/>
      <c r="AE164" s="496"/>
      <c r="AF164" s="499" t="str">
        <f>K34</f>
        <v>北区トレセンＢ</v>
      </c>
      <c r="AG164" s="480"/>
      <c r="AH164" s="480"/>
      <c r="AI164" s="480"/>
      <c r="AJ164" s="480"/>
      <c r="AK164" s="480"/>
      <c r="AL164" s="480"/>
      <c r="AM164" s="480"/>
      <c r="AN164" s="480"/>
      <c r="AO164" s="500"/>
      <c r="AP164" s="414" t="s">
        <v>171</v>
      </c>
      <c r="AQ164" s="415"/>
      <c r="AR164" s="415"/>
      <c r="AS164" s="415"/>
      <c r="AT164" s="448"/>
      <c r="AU164" s="28"/>
      <c r="AV164" s="28"/>
    </row>
    <row r="165" spans="1:48" ht="13.5" customHeight="1">
      <c r="A165" s="28"/>
      <c r="B165" s="469"/>
      <c r="C165" s="470"/>
      <c r="D165" s="475"/>
      <c r="E165" s="476"/>
      <c r="F165" s="476"/>
      <c r="G165" s="476"/>
      <c r="H165" s="476"/>
      <c r="I165" s="476"/>
      <c r="J165" s="476"/>
      <c r="K165" s="476"/>
      <c r="L165" s="476"/>
      <c r="M165" s="470"/>
      <c r="N165" s="481"/>
      <c r="O165" s="482"/>
      <c r="P165" s="482"/>
      <c r="Q165" s="482"/>
      <c r="R165" s="482"/>
      <c r="S165" s="482"/>
      <c r="T165" s="482"/>
      <c r="U165" s="482"/>
      <c r="V165" s="482"/>
      <c r="W165" s="482"/>
      <c r="X165" s="488"/>
      <c r="Y165" s="489"/>
      <c r="Z165" s="490"/>
      <c r="AA165" s="493"/>
      <c r="AB165" s="494"/>
      <c r="AC165" s="497"/>
      <c r="AD165" s="489"/>
      <c r="AE165" s="498"/>
      <c r="AF165" s="482"/>
      <c r="AG165" s="482"/>
      <c r="AH165" s="482"/>
      <c r="AI165" s="482"/>
      <c r="AJ165" s="482"/>
      <c r="AK165" s="482"/>
      <c r="AL165" s="482"/>
      <c r="AM165" s="482"/>
      <c r="AN165" s="482"/>
      <c r="AO165" s="501"/>
      <c r="AP165" s="419"/>
      <c r="AQ165" s="374"/>
      <c r="AR165" s="374"/>
      <c r="AS165" s="374"/>
      <c r="AT165" s="503"/>
      <c r="AU165" s="28"/>
      <c r="AV165" s="28"/>
    </row>
    <row r="166" spans="1:48" ht="13.5" customHeight="1">
      <c r="A166" s="28"/>
      <c r="B166" s="471"/>
      <c r="C166" s="472"/>
      <c r="D166" s="477"/>
      <c r="E166" s="478"/>
      <c r="F166" s="478"/>
      <c r="G166" s="478"/>
      <c r="H166" s="478"/>
      <c r="I166" s="478"/>
      <c r="J166" s="478"/>
      <c r="K166" s="478"/>
      <c r="L166" s="478"/>
      <c r="M166" s="472"/>
      <c r="N166" s="483"/>
      <c r="O166" s="484"/>
      <c r="P166" s="484"/>
      <c r="Q166" s="484"/>
      <c r="R166" s="484"/>
      <c r="S166" s="484"/>
      <c r="T166" s="484"/>
      <c r="U166" s="484"/>
      <c r="V166" s="484"/>
      <c r="W166" s="484"/>
      <c r="X166" s="524"/>
      <c r="Y166" s="525"/>
      <c r="Z166" s="525"/>
      <c r="AA166" s="526" t="s">
        <v>125</v>
      </c>
      <c r="AB166" s="526"/>
      <c r="AC166" s="525"/>
      <c r="AD166" s="525"/>
      <c r="AE166" s="527"/>
      <c r="AF166" s="484"/>
      <c r="AG166" s="484"/>
      <c r="AH166" s="484"/>
      <c r="AI166" s="484"/>
      <c r="AJ166" s="484"/>
      <c r="AK166" s="484"/>
      <c r="AL166" s="484"/>
      <c r="AM166" s="484"/>
      <c r="AN166" s="484"/>
      <c r="AO166" s="502"/>
      <c r="AP166" s="385"/>
      <c r="AQ166" s="376"/>
      <c r="AR166" s="376"/>
      <c r="AS166" s="376"/>
      <c r="AT166" s="504"/>
      <c r="AU166" s="28"/>
      <c r="AV166" s="28"/>
    </row>
    <row r="167" spans="1:48" ht="13.5" customHeight="1">
      <c r="A167" s="28"/>
      <c r="B167" s="467" t="s">
        <v>130</v>
      </c>
      <c r="C167" s="468"/>
      <c r="D167" s="518" t="s">
        <v>131</v>
      </c>
      <c r="E167" s="474"/>
      <c r="F167" s="474"/>
      <c r="G167" s="474"/>
      <c r="H167" s="474"/>
      <c r="I167" s="474"/>
      <c r="J167" s="474"/>
      <c r="K167" s="474"/>
      <c r="L167" s="474"/>
      <c r="M167" s="468"/>
      <c r="N167" s="479" t="str">
        <f>AF46</f>
        <v>荒川区選抜B</v>
      </c>
      <c r="O167" s="480"/>
      <c r="P167" s="480"/>
      <c r="Q167" s="480"/>
      <c r="R167" s="480"/>
      <c r="S167" s="480"/>
      <c r="T167" s="480"/>
      <c r="U167" s="480"/>
      <c r="V167" s="480"/>
      <c r="W167" s="480"/>
      <c r="X167" s="485"/>
      <c r="Y167" s="486"/>
      <c r="Z167" s="487"/>
      <c r="AA167" s="491" t="s">
        <v>124</v>
      </c>
      <c r="AB167" s="492"/>
      <c r="AC167" s="495"/>
      <c r="AD167" s="486"/>
      <c r="AE167" s="496"/>
      <c r="AF167" s="499" t="str">
        <f>K46</f>
        <v>戸田選抜ブルー</v>
      </c>
      <c r="AG167" s="480"/>
      <c r="AH167" s="480"/>
      <c r="AI167" s="480"/>
      <c r="AJ167" s="480"/>
      <c r="AK167" s="480"/>
      <c r="AL167" s="480"/>
      <c r="AM167" s="480"/>
      <c r="AN167" s="480"/>
      <c r="AO167" s="500"/>
      <c r="AP167" s="414" t="s">
        <v>172</v>
      </c>
      <c r="AQ167" s="415"/>
      <c r="AR167" s="415"/>
      <c r="AS167" s="415"/>
      <c r="AT167" s="448"/>
      <c r="AU167" s="28"/>
      <c r="AV167" s="28"/>
    </row>
    <row r="168" spans="1:48" ht="13.5" customHeight="1">
      <c r="A168" s="28"/>
      <c r="B168" s="469"/>
      <c r="C168" s="470"/>
      <c r="D168" s="475"/>
      <c r="E168" s="476"/>
      <c r="F168" s="476"/>
      <c r="G168" s="476"/>
      <c r="H168" s="476"/>
      <c r="I168" s="476"/>
      <c r="J168" s="476"/>
      <c r="K168" s="476"/>
      <c r="L168" s="476"/>
      <c r="M168" s="470"/>
      <c r="N168" s="481"/>
      <c r="O168" s="482"/>
      <c r="P168" s="482"/>
      <c r="Q168" s="482"/>
      <c r="R168" s="482"/>
      <c r="S168" s="482"/>
      <c r="T168" s="482"/>
      <c r="U168" s="482"/>
      <c r="V168" s="482"/>
      <c r="W168" s="482"/>
      <c r="X168" s="519"/>
      <c r="Y168" s="520"/>
      <c r="Z168" s="521"/>
      <c r="AA168" s="522"/>
      <c r="AB168" s="523"/>
      <c r="AC168" s="528"/>
      <c r="AD168" s="520"/>
      <c r="AE168" s="529"/>
      <c r="AF168" s="482"/>
      <c r="AG168" s="482"/>
      <c r="AH168" s="482"/>
      <c r="AI168" s="482"/>
      <c r="AJ168" s="482"/>
      <c r="AK168" s="482"/>
      <c r="AL168" s="482"/>
      <c r="AM168" s="482"/>
      <c r="AN168" s="482"/>
      <c r="AO168" s="501"/>
      <c r="AP168" s="419"/>
      <c r="AQ168" s="374"/>
      <c r="AR168" s="374"/>
      <c r="AS168" s="374"/>
      <c r="AT168" s="503"/>
      <c r="AU168" s="28"/>
      <c r="AV168" s="28"/>
    </row>
    <row r="169" spans="1:48" ht="13.5" customHeight="1">
      <c r="A169" s="28"/>
      <c r="B169" s="471"/>
      <c r="C169" s="472"/>
      <c r="D169" s="477"/>
      <c r="E169" s="478"/>
      <c r="F169" s="478"/>
      <c r="G169" s="478"/>
      <c r="H169" s="478"/>
      <c r="I169" s="478"/>
      <c r="J169" s="478"/>
      <c r="K169" s="478"/>
      <c r="L169" s="478"/>
      <c r="M169" s="472"/>
      <c r="N169" s="483"/>
      <c r="O169" s="484"/>
      <c r="P169" s="484"/>
      <c r="Q169" s="484"/>
      <c r="R169" s="484"/>
      <c r="S169" s="484"/>
      <c r="T169" s="484"/>
      <c r="U169" s="484"/>
      <c r="V169" s="484"/>
      <c r="W169" s="484"/>
      <c r="X169" s="530"/>
      <c r="Y169" s="531"/>
      <c r="Z169" s="531"/>
      <c r="AA169" s="532" t="s">
        <v>125</v>
      </c>
      <c r="AB169" s="532"/>
      <c r="AC169" s="531"/>
      <c r="AD169" s="531"/>
      <c r="AE169" s="533"/>
      <c r="AF169" s="484"/>
      <c r="AG169" s="484"/>
      <c r="AH169" s="484"/>
      <c r="AI169" s="484"/>
      <c r="AJ169" s="484"/>
      <c r="AK169" s="484"/>
      <c r="AL169" s="484"/>
      <c r="AM169" s="484"/>
      <c r="AN169" s="484"/>
      <c r="AO169" s="502"/>
      <c r="AP169" s="385"/>
      <c r="AQ169" s="376"/>
      <c r="AR169" s="376"/>
      <c r="AS169" s="376"/>
      <c r="AT169" s="504"/>
      <c r="AU169" s="28"/>
      <c r="AV169" s="28"/>
    </row>
    <row r="170" spans="1:48" ht="13.5" customHeight="1">
      <c r="A170" s="28"/>
      <c r="B170" s="467" t="s">
        <v>132</v>
      </c>
      <c r="C170" s="468"/>
      <c r="D170" s="518" t="s">
        <v>133</v>
      </c>
      <c r="E170" s="474"/>
      <c r="F170" s="474"/>
      <c r="G170" s="474"/>
      <c r="H170" s="474"/>
      <c r="I170" s="474"/>
      <c r="J170" s="474"/>
      <c r="K170" s="474"/>
      <c r="L170" s="474"/>
      <c r="M170" s="468"/>
      <c r="N170" s="479" t="str">
        <f>Y34</f>
        <v>豊島区</v>
      </c>
      <c r="O170" s="480"/>
      <c r="P170" s="480"/>
      <c r="Q170" s="480"/>
      <c r="R170" s="480"/>
      <c r="S170" s="480"/>
      <c r="T170" s="480"/>
      <c r="U170" s="480"/>
      <c r="V170" s="480"/>
      <c r="W170" s="480"/>
      <c r="X170" s="485"/>
      <c r="Y170" s="486"/>
      <c r="Z170" s="487"/>
      <c r="AA170" s="491" t="s">
        <v>124</v>
      </c>
      <c r="AB170" s="492"/>
      <c r="AC170" s="495"/>
      <c r="AD170" s="486"/>
      <c r="AE170" s="496"/>
      <c r="AF170" s="499" t="str">
        <f>K34</f>
        <v>北区トレセンＢ</v>
      </c>
      <c r="AG170" s="480"/>
      <c r="AH170" s="480"/>
      <c r="AI170" s="480"/>
      <c r="AJ170" s="480"/>
      <c r="AK170" s="480"/>
      <c r="AL170" s="480"/>
      <c r="AM170" s="480"/>
      <c r="AN170" s="480"/>
      <c r="AO170" s="500"/>
      <c r="AP170" s="414" t="s">
        <v>173</v>
      </c>
      <c r="AQ170" s="415"/>
      <c r="AR170" s="415"/>
      <c r="AS170" s="415"/>
      <c r="AT170" s="448"/>
      <c r="AU170" s="28"/>
      <c r="AV170" s="28"/>
    </row>
    <row r="171" spans="1:48" ht="13.5" customHeight="1">
      <c r="A171" s="28"/>
      <c r="B171" s="469"/>
      <c r="C171" s="470"/>
      <c r="D171" s="475"/>
      <c r="E171" s="476"/>
      <c r="F171" s="476"/>
      <c r="G171" s="476"/>
      <c r="H171" s="476"/>
      <c r="I171" s="476"/>
      <c r="J171" s="476"/>
      <c r="K171" s="476"/>
      <c r="L171" s="476"/>
      <c r="M171" s="470"/>
      <c r="N171" s="481"/>
      <c r="O171" s="482"/>
      <c r="P171" s="482"/>
      <c r="Q171" s="482"/>
      <c r="R171" s="482"/>
      <c r="S171" s="482"/>
      <c r="T171" s="482"/>
      <c r="U171" s="482"/>
      <c r="V171" s="482"/>
      <c r="W171" s="482"/>
      <c r="X171" s="488"/>
      <c r="Y171" s="489"/>
      <c r="Z171" s="490"/>
      <c r="AA171" s="493"/>
      <c r="AB171" s="494"/>
      <c r="AC171" s="497"/>
      <c r="AD171" s="489"/>
      <c r="AE171" s="498"/>
      <c r="AF171" s="482"/>
      <c r="AG171" s="482"/>
      <c r="AH171" s="482"/>
      <c r="AI171" s="482"/>
      <c r="AJ171" s="482"/>
      <c r="AK171" s="482"/>
      <c r="AL171" s="482"/>
      <c r="AM171" s="482"/>
      <c r="AN171" s="482"/>
      <c r="AO171" s="501"/>
      <c r="AP171" s="419"/>
      <c r="AQ171" s="374"/>
      <c r="AR171" s="374"/>
      <c r="AS171" s="374"/>
      <c r="AT171" s="503"/>
      <c r="AU171" s="28"/>
      <c r="AV171" s="28"/>
    </row>
    <row r="172" spans="1:48" ht="13.5" customHeight="1">
      <c r="A172" s="28"/>
      <c r="B172" s="471"/>
      <c r="C172" s="472"/>
      <c r="D172" s="477"/>
      <c r="E172" s="478"/>
      <c r="F172" s="478"/>
      <c r="G172" s="478"/>
      <c r="H172" s="478"/>
      <c r="I172" s="478"/>
      <c r="J172" s="478"/>
      <c r="K172" s="478"/>
      <c r="L172" s="478"/>
      <c r="M172" s="472"/>
      <c r="N172" s="483"/>
      <c r="O172" s="484"/>
      <c r="P172" s="484"/>
      <c r="Q172" s="484"/>
      <c r="R172" s="484"/>
      <c r="S172" s="484"/>
      <c r="T172" s="484"/>
      <c r="U172" s="484"/>
      <c r="V172" s="484"/>
      <c r="W172" s="484"/>
      <c r="X172" s="524"/>
      <c r="Y172" s="525"/>
      <c r="Z172" s="525"/>
      <c r="AA172" s="526" t="s">
        <v>125</v>
      </c>
      <c r="AB172" s="526"/>
      <c r="AC172" s="525"/>
      <c r="AD172" s="525"/>
      <c r="AE172" s="527"/>
      <c r="AF172" s="484"/>
      <c r="AG172" s="484"/>
      <c r="AH172" s="484"/>
      <c r="AI172" s="484"/>
      <c r="AJ172" s="484"/>
      <c r="AK172" s="484"/>
      <c r="AL172" s="484"/>
      <c r="AM172" s="484"/>
      <c r="AN172" s="484"/>
      <c r="AO172" s="502"/>
      <c r="AP172" s="385"/>
      <c r="AQ172" s="376"/>
      <c r="AR172" s="376"/>
      <c r="AS172" s="376"/>
      <c r="AT172" s="504"/>
      <c r="AU172" s="28"/>
      <c r="AV172" s="28"/>
    </row>
    <row r="173" spans="1:48" ht="13.5" customHeight="1">
      <c r="A173" s="28"/>
      <c r="B173" s="467" t="s">
        <v>134</v>
      </c>
      <c r="C173" s="468"/>
      <c r="D173" s="518" t="s">
        <v>135</v>
      </c>
      <c r="E173" s="474"/>
      <c r="F173" s="474"/>
      <c r="G173" s="474"/>
      <c r="H173" s="474"/>
      <c r="I173" s="474"/>
      <c r="J173" s="474"/>
      <c r="K173" s="474"/>
      <c r="L173" s="474"/>
      <c r="M173" s="468"/>
      <c r="N173" s="479" t="str">
        <f>Y46</f>
        <v>江東選抜グリーン</v>
      </c>
      <c r="O173" s="480"/>
      <c r="P173" s="480"/>
      <c r="Q173" s="480"/>
      <c r="R173" s="480"/>
      <c r="S173" s="480"/>
      <c r="T173" s="480"/>
      <c r="U173" s="480"/>
      <c r="V173" s="480"/>
      <c r="W173" s="480"/>
      <c r="X173" s="485"/>
      <c r="Y173" s="486"/>
      <c r="Z173" s="487"/>
      <c r="AA173" s="491" t="s">
        <v>124</v>
      </c>
      <c r="AB173" s="492"/>
      <c r="AC173" s="495"/>
      <c r="AD173" s="486"/>
      <c r="AE173" s="496"/>
      <c r="AF173" s="499" t="str">
        <f>K46</f>
        <v>戸田選抜ブルー</v>
      </c>
      <c r="AG173" s="480"/>
      <c r="AH173" s="480"/>
      <c r="AI173" s="480"/>
      <c r="AJ173" s="480"/>
      <c r="AK173" s="480"/>
      <c r="AL173" s="480"/>
      <c r="AM173" s="480"/>
      <c r="AN173" s="480"/>
      <c r="AO173" s="500"/>
      <c r="AP173" s="414" t="s">
        <v>174</v>
      </c>
      <c r="AQ173" s="415"/>
      <c r="AR173" s="415"/>
      <c r="AS173" s="415"/>
      <c r="AT173" s="448"/>
      <c r="AU173" s="28"/>
      <c r="AV173" s="28"/>
    </row>
    <row r="174" spans="1:48" ht="13.5" customHeight="1">
      <c r="A174" s="28"/>
      <c r="B174" s="469"/>
      <c r="C174" s="470"/>
      <c r="D174" s="475"/>
      <c r="E174" s="476"/>
      <c r="F174" s="476"/>
      <c r="G174" s="476"/>
      <c r="H174" s="476"/>
      <c r="I174" s="476"/>
      <c r="J174" s="476"/>
      <c r="K174" s="476"/>
      <c r="L174" s="476"/>
      <c r="M174" s="470"/>
      <c r="N174" s="481"/>
      <c r="O174" s="482"/>
      <c r="P174" s="482"/>
      <c r="Q174" s="482"/>
      <c r="R174" s="482"/>
      <c r="S174" s="482"/>
      <c r="T174" s="482"/>
      <c r="U174" s="482"/>
      <c r="V174" s="482"/>
      <c r="W174" s="482"/>
      <c r="X174" s="519"/>
      <c r="Y174" s="520"/>
      <c r="Z174" s="521"/>
      <c r="AA174" s="522"/>
      <c r="AB174" s="523"/>
      <c r="AC174" s="528"/>
      <c r="AD174" s="520"/>
      <c r="AE174" s="529"/>
      <c r="AF174" s="482"/>
      <c r="AG174" s="482"/>
      <c r="AH174" s="482"/>
      <c r="AI174" s="482"/>
      <c r="AJ174" s="482"/>
      <c r="AK174" s="482"/>
      <c r="AL174" s="482"/>
      <c r="AM174" s="482"/>
      <c r="AN174" s="482"/>
      <c r="AO174" s="501"/>
      <c r="AP174" s="419"/>
      <c r="AQ174" s="374"/>
      <c r="AR174" s="374"/>
      <c r="AS174" s="374"/>
      <c r="AT174" s="503"/>
      <c r="AU174" s="28"/>
      <c r="AV174" s="28"/>
    </row>
    <row r="175" spans="1:48" ht="13.5" customHeight="1" thickBot="1">
      <c r="A175" s="28"/>
      <c r="B175" s="539"/>
      <c r="C175" s="540"/>
      <c r="D175" s="541"/>
      <c r="E175" s="542"/>
      <c r="F175" s="542"/>
      <c r="G175" s="542"/>
      <c r="H175" s="542"/>
      <c r="I175" s="542"/>
      <c r="J175" s="542"/>
      <c r="K175" s="542"/>
      <c r="L175" s="542"/>
      <c r="M175" s="540"/>
      <c r="N175" s="543"/>
      <c r="O175" s="544"/>
      <c r="P175" s="544"/>
      <c r="Q175" s="544"/>
      <c r="R175" s="544"/>
      <c r="S175" s="544"/>
      <c r="T175" s="544"/>
      <c r="U175" s="544"/>
      <c r="V175" s="544"/>
      <c r="W175" s="544"/>
      <c r="X175" s="570"/>
      <c r="Y175" s="571"/>
      <c r="Z175" s="571"/>
      <c r="AA175" s="572" t="s">
        <v>125</v>
      </c>
      <c r="AB175" s="572"/>
      <c r="AC175" s="571"/>
      <c r="AD175" s="571"/>
      <c r="AE175" s="573"/>
      <c r="AF175" s="544"/>
      <c r="AG175" s="544"/>
      <c r="AH175" s="544"/>
      <c r="AI175" s="544"/>
      <c r="AJ175" s="544"/>
      <c r="AK175" s="544"/>
      <c r="AL175" s="544"/>
      <c r="AM175" s="544"/>
      <c r="AN175" s="544"/>
      <c r="AO175" s="549"/>
      <c r="AP175" s="434"/>
      <c r="AQ175" s="435"/>
      <c r="AR175" s="435"/>
      <c r="AS175" s="435"/>
      <c r="AT175" s="449"/>
      <c r="AU175" s="28"/>
      <c r="AV175" s="28"/>
    </row>
    <row r="176" spans="1:48" ht="13.5" hidden="1" customHeight="1">
      <c r="A176" s="28"/>
      <c r="B176" s="469" t="s">
        <v>136</v>
      </c>
      <c r="C176" s="470"/>
      <c r="D176" s="475"/>
      <c r="E176" s="476"/>
      <c r="F176" s="476"/>
      <c r="G176" s="476"/>
      <c r="H176" s="476"/>
      <c r="I176" s="476"/>
      <c r="J176" s="476"/>
      <c r="K176" s="476"/>
      <c r="L176" s="476"/>
      <c r="M176" s="470"/>
      <c r="N176" s="419"/>
      <c r="O176" s="423"/>
      <c r="P176" s="423"/>
      <c r="Q176" s="423"/>
      <c r="R176" s="423"/>
      <c r="S176" s="423"/>
      <c r="T176" s="423"/>
      <c r="U176" s="423"/>
      <c r="V176" s="423"/>
      <c r="W176" s="423"/>
      <c r="X176" s="534"/>
      <c r="Y176" s="535"/>
      <c r="Z176" s="536"/>
      <c r="AA176" s="537"/>
      <c r="AB176" s="538"/>
      <c r="AC176" s="545"/>
      <c r="AD176" s="535"/>
      <c r="AE176" s="546"/>
      <c r="AF176" s="374"/>
      <c r="AG176" s="423"/>
      <c r="AH176" s="423"/>
      <c r="AI176" s="423"/>
      <c r="AJ176" s="423"/>
      <c r="AK176" s="423"/>
      <c r="AL176" s="423"/>
      <c r="AM176" s="423"/>
      <c r="AN176" s="423"/>
      <c r="AO176" s="547"/>
      <c r="AP176" s="419"/>
      <c r="AQ176" s="374"/>
      <c r="AR176" s="374"/>
      <c r="AS176" s="374"/>
      <c r="AT176" s="503"/>
      <c r="AU176" s="28"/>
      <c r="AV176" s="28"/>
    </row>
    <row r="177" spans="1:48" ht="13.5" hidden="1" customHeight="1">
      <c r="A177" s="28"/>
      <c r="B177" s="469"/>
      <c r="C177" s="470"/>
      <c r="D177" s="475"/>
      <c r="E177" s="476"/>
      <c r="F177" s="476"/>
      <c r="G177" s="476"/>
      <c r="H177" s="476"/>
      <c r="I177" s="476"/>
      <c r="J177" s="476"/>
      <c r="K177" s="476"/>
      <c r="L177" s="476"/>
      <c r="M177" s="470"/>
      <c r="N177" s="424"/>
      <c r="O177" s="423"/>
      <c r="P177" s="423"/>
      <c r="Q177" s="423"/>
      <c r="R177" s="423"/>
      <c r="S177" s="423"/>
      <c r="T177" s="423"/>
      <c r="U177" s="423"/>
      <c r="V177" s="423"/>
      <c r="W177" s="423"/>
      <c r="X177" s="488"/>
      <c r="Y177" s="489"/>
      <c r="Z177" s="490"/>
      <c r="AA177" s="493"/>
      <c r="AB177" s="494"/>
      <c r="AC177" s="497"/>
      <c r="AD177" s="489"/>
      <c r="AE177" s="498"/>
      <c r="AF177" s="423"/>
      <c r="AG177" s="423"/>
      <c r="AH177" s="423"/>
      <c r="AI177" s="423"/>
      <c r="AJ177" s="423"/>
      <c r="AK177" s="423"/>
      <c r="AL177" s="423"/>
      <c r="AM177" s="423"/>
      <c r="AN177" s="423"/>
      <c r="AO177" s="547"/>
      <c r="AP177" s="419"/>
      <c r="AQ177" s="374"/>
      <c r="AR177" s="374"/>
      <c r="AS177" s="374"/>
      <c r="AT177" s="503"/>
      <c r="AU177" s="28"/>
      <c r="AV177" s="28"/>
    </row>
    <row r="178" spans="1:48" ht="13.5" hidden="1" customHeight="1">
      <c r="A178" s="28"/>
      <c r="B178" s="471"/>
      <c r="C178" s="472"/>
      <c r="D178" s="477"/>
      <c r="E178" s="478"/>
      <c r="F178" s="478"/>
      <c r="G178" s="478"/>
      <c r="H178" s="478"/>
      <c r="I178" s="478"/>
      <c r="J178" s="478"/>
      <c r="K178" s="478"/>
      <c r="L178" s="478"/>
      <c r="M178" s="472"/>
      <c r="N178" s="392"/>
      <c r="O178" s="393"/>
      <c r="P178" s="393"/>
      <c r="Q178" s="393"/>
      <c r="R178" s="393"/>
      <c r="S178" s="393"/>
      <c r="T178" s="393"/>
      <c r="U178" s="393"/>
      <c r="V178" s="393"/>
      <c r="W178" s="393"/>
      <c r="X178" s="524"/>
      <c r="Y178" s="525"/>
      <c r="Z178" s="525"/>
      <c r="AA178" s="526"/>
      <c r="AB178" s="526"/>
      <c r="AC178" s="525"/>
      <c r="AD178" s="525"/>
      <c r="AE178" s="527"/>
      <c r="AF178" s="393"/>
      <c r="AG178" s="393"/>
      <c r="AH178" s="393"/>
      <c r="AI178" s="393"/>
      <c r="AJ178" s="393"/>
      <c r="AK178" s="393"/>
      <c r="AL178" s="393"/>
      <c r="AM178" s="393"/>
      <c r="AN178" s="393"/>
      <c r="AO178" s="548"/>
      <c r="AP178" s="385"/>
      <c r="AQ178" s="376"/>
      <c r="AR178" s="376"/>
      <c r="AS178" s="376"/>
      <c r="AT178" s="504"/>
      <c r="AU178" s="28"/>
      <c r="AV178" s="28"/>
    </row>
    <row r="179" spans="1:48" ht="13.5" hidden="1" customHeight="1">
      <c r="A179" s="28"/>
      <c r="B179" s="467" t="s">
        <v>137</v>
      </c>
      <c r="C179" s="474"/>
      <c r="D179" s="559"/>
      <c r="E179" s="559"/>
      <c r="F179" s="559"/>
      <c r="G179" s="559"/>
      <c r="H179" s="559"/>
      <c r="I179" s="559"/>
      <c r="J179" s="559"/>
      <c r="K179" s="559"/>
      <c r="L179" s="559"/>
      <c r="M179" s="559"/>
      <c r="N179" s="562"/>
      <c r="O179" s="563"/>
      <c r="P179" s="563"/>
      <c r="Q179" s="563"/>
      <c r="R179" s="563"/>
      <c r="S179" s="563"/>
      <c r="T179" s="563"/>
      <c r="U179" s="563"/>
      <c r="V179" s="563"/>
      <c r="W179" s="564"/>
      <c r="X179" s="485"/>
      <c r="Y179" s="486"/>
      <c r="Z179" s="487"/>
      <c r="AA179" s="491"/>
      <c r="AB179" s="492"/>
      <c r="AC179" s="495"/>
      <c r="AD179" s="486"/>
      <c r="AE179" s="496"/>
      <c r="AF179" s="415"/>
      <c r="AG179" s="554"/>
      <c r="AH179" s="554"/>
      <c r="AI179" s="554"/>
      <c r="AJ179" s="554"/>
      <c r="AK179" s="554"/>
      <c r="AL179" s="554"/>
      <c r="AM179" s="554"/>
      <c r="AN179" s="554"/>
      <c r="AO179" s="554"/>
      <c r="AP179" s="414"/>
      <c r="AQ179" s="415"/>
      <c r="AR179" s="415"/>
      <c r="AS179" s="415"/>
      <c r="AT179" s="448"/>
      <c r="AU179" s="28"/>
      <c r="AV179" s="28"/>
    </row>
    <row r="180" spans="1:48" ht="14.25" hidden="1" customHeight="1">
      <c r="A180" s="28"/>
      <c r="B180" s="469"/>
      <c r="C180" s="476"/>
      <c r="D180" s="560"/>
      <c r="E180" s="560"/>
      <c r="F180" s="560"/>
      <c r="G180" s="560"/>
      <c r="H180" s="560"/>
      <c r="I180" s="560"/>
      <c r="J180" s="560"/>
      <c r="K180" s="560"/>
      <c r="L180" s="560"/>
      <c r="M180" s="560"/>
      <c r="N180" s="565"/>
      <c r="O180" s="565"/>
      <c r="P180" s="565"/>
      <c r="Q180" s="565"/>
      <c r="R180" s="565"/>
      <c r="S180" s="565"/>
      <c r="T180" s="565"/>
      <c r="U180" s="565"/>
      <c r="V180" s="565"/>
      <c r="W180" s="424"/>
      <c r="X180" s="488"/>
      <c r="Y180" s="489"/>
      <c r="Z180" s="490"/>
      <c r="AA180" s="493"/>
      <c r="AB180" s="494"/>
      <c r="AC180" s="497"/>
      <c r="AD180" s="489"/>
      <c r="AE180" s="498"/>
      <c r="AF180" s="423"/>
      <c r="AG180" s="423"/>
      <c r="AH180" s="423"/>
      <c r="AI180" s="423"/>
      <c r="AJ180" s="423"/>
      <c r="AK180" s="423"/>
      <c r="AL180" s="423"/>
      <c r="AM180" s="423"/>
      <c r="AN180" s="423"/>
      <c r="AO180" s="423"/>
      <c r="AP180" s="419"/>
      <c r="AQ180" s="374"/>
      <c r="AR180" s="374"/>
      <c r="AS180" s="374"/>
      <c r="AT180" s="503"/>
      <c r="AU180" s="28"/>
      <c r="AV180" s="28"/>
    </row>
    <row r="181" spans="1:48" ht="14.25" hidden="1" customHeight="1" thickBot="1">
      <c r="A181" s="28"/>
      <c r="B181" s="539"/>
      <c r="C181" s="542"/>
      <c r="D181" s="561"/>
      <c r="E181" s="561"/>
      <c r="F181" s="561"/>
      <c r="G181" s="561"/>
      <c r="H181" s="561"/>
      <c r="I181" s="561"/>
      <c r="J181" s="561"/>
      <c r="K181" s="561"/>
      <c r="L181" s="561"/>
      <c r="M181" s="561"/>
      <c r="N181" s="566"/>
      <c r="O181" s="566"/>
      <c r="P181" s="566"/>
      <c r="Q181" s="566"/>
      <c r="R181" s="566"/>
      <c r="S181" s="566"/>
      <c r="T181" s="566"/>
      <c r="U181" s="566"/>
      <c r="V181" s="566"/>
      <c r="W181" s="442"/>
      <c r="X181" s="574"/>
      <c r="Y181" s="575"/>
      <c r="Z181" s="575"/>
      <c r="AA181" s="576"/>
      <c r="AB181" s="576"/>
      <c r="AC181" s="575"/>
      <c r="AD181" s="575"/>
      <c r="AE181" s="577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4"/>
      <c r="AQ181" s="435"/>
      <c r="AR181" s="435"/>
      <c r="AS181" s="435"/>
      <c r="AT181" s="449"/>
      <c r="AU181" s="28"/>
      <c r="AV181" s="28"/>
    </row>
    <row r="182" spans="1:48" s="105" customFormat="1" ht="9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</row>
    <row r="183" spans="1:48">
      <c r="B183" s="198" t="s">
        <v>281</v>
      </c>
    </row>
  </sheetData>
  <mergeCells count="648">
    <mergeCell ref="AF179:AO181"/>
    <mergeCell ref="AP179:AT181"/>
    <mergeCell ref="X181:Z181"/>
    <mergeCell ref="AA181:AB181"/>
    <mergeCell ref="AC181:AE181"/>
    <mergeCell ref="B179:C181"/>
    <mergeCell ref="D179:M181"/>
    <mergeCell ref="N179:W181"/>
    <mergeCell ref="X179:Z180"/>
    <mergeCell ref="AA179:AB180"/>
    <mergeCell ref="AC179:AE180"/>
    <mergeCell ref="AC176:AE177"/>
    <mergeCell ref="AF176:AO178"/>
    <mergeCell ref="AP176:AT178"/>
    <mergeCell ref="X178:Z178"/>
    <mergeCell ref="AA178:AB178"/>
    <mergeCell ref="AC178:AE178"/>
    <mergeCell ref="AF173:AO175"/>
    <mergeCell ref="AP173:AT175"/>
    <mergeCell ref="X175:Z175"/>
    <mergeCell ref="AA175:AB175"/>
    <mergeCell ref="AC175:AE175"/>
    <mergeCell ref="AC173:AE174"/>
    <mergeCell ref="B176:C178"/>
    <mergeCell ref="D176:M178"/>
    <mergeCell ref="N176:W178"/>
    <mergeCell ref="X176:Z177"/>
    <mergeCell ref="AA176:AB177"/>
    <mergeCell ref="B173:C175"/>
    <mergeCell ref="D173:M175"/>
    <mergeCell ref="N173:W175"/>
    <mergeCell ref="X173:Z174"/>
    <mergeCell ref="AA173:AB174"/>
    <mergeCell ref="AC170:AE171"/>
    <mergeCell ref="AF170:AO172"/>
    <mergeCell ref="AP170:AT172"/>
    <mergeCell ref="X172:Z172"/>
    <mergeCell ref="AA172:AB172"/>
    <mergeCell ref="AC172:AE172"/>
    <mergeCell ref="AF167:AO169"/>
    <mergeCell ref="AP167:AT169"/>
    <mergeCell ref="X169:Z169"/>
    <mergeCell ref="AA169:AB169"/>
    <mergeCell ref="AC169:AE169"/>
    <mergeCell ref="AC167:AE168"/>
    <mergeCell ref="B170:C172"/>
    <mergeCell ref="D170:M172"/>
    <mergeCell ref="N170:W172"/>
    <mergeCell ref="X170:Z171"/>
    <mergeCell ref="AA170:AB171"/>
    <mergeCell ref="B167:C169"/>
    <mergeCell ref="D167:M169"/>
    <mergeCell ref="N167:W169"/>
    <mergeCell ref="X167:Z168"/>
    <mergeCell ref="AA167:AB168"/>
    <mergeCell ref="AP164:AT166"/>
    <mergeCell ref="X166:Z166"/>
    <mergeCell ref="AA166:AB166"/>
    <mergeCell ref="AC166:AE166"/>
    <mergeCell ref="AF161:AO163"/>
    <mergeCell ref="AP161:AT163"/>
    <mergeCell ref="X163:Z163"/>
    <mergeCell ref="AA163:AB163"/>
    <mergeCell ref="AC163:AE163"/>
    <mergeCell ref="AP158:AT160"/>
    <mergeCell ref="X160:Z160"/>
    <mergeCell ref="AA160:AB160"/>
    <mergeCell ref="AC160:AE160"/>
    <mergeCell ref="B161:C163"/>
    <mergeCell ref="D161:M163"/>
    <mergeCell ref="N161:W163"/>
    <mergeCell ref="X161:Z162"/>
    <mergeCell ref="AA161:AB162"/>
    <mergeCell ref="AC161:AE162"/>
    <mergeCell ref="B158:C160"/>
    <mergeCell ref="D158:M160"/>
    <mergeCell ref="N158:W160"/>
    <mergeCell ref="X158:Z159"/>
    <mergeCell ref="AA158:AB159"/>
    <mergeCell ref="AC158:AE159"/>
    <mergeCell ref="AF158:AO160"/>
    <mergeCell ref="B164:C166"/>
    <mergeCell ref="D164:M166"/>
    <mergeCell ref="N164:W166"/>
    <mergeCell ref="X164:Z165"/>
    <mergeCell ref="AA164:AB165"/>
    <mergeCell ref="AC164:AE165"/>
    <mergeCell ref="AF164:AO166"/>
    <mergeCell ref="AF150:AO152"/>
    <mergeCell ref="AP150:AT152"/>
    <mergeCell ref="X152:Z152"/>
    <mergeCell ref="AA152:AB152"/>
    <mergeCell ref="AC152:AE152"/>
    <mergeCell ref="B156:C157"/>
    <mergeCell ref="D156:M157"/>
    <mergeCell ref="N156:W157"/>
    <mergeCell ref="X156:Z157"/>
    <mergeCell ref="AA156:AB157"/>
    <mergeCell ref="B150:C152"/>
    <mergeCell ref="D150:M152"/>
    <mergeCell ref="N150:W152"/>
    <mergeCell ref="X150:Z151"/>
    <mergeCell ref="AA150:AB151"/>
    <mergeCell ref="AC150:AE151"/>
    <mergeCell ref="AC156:AE157"/>
    <mergeCell ref="AF156:AO157"/>
    <mergeCell ref="AP156:AT157"/>
    <mergeCell ref="AC147:AE148"/>
    <mergeCell ref="AF147:AO149"/>
    <mergeCell ref="AP147:AT149"/>
    <mergeCell ref="X149:Z149"/>
    <mergeCell ref="AA149:AB149"/>
    <mergeCell ref="AC149:AE149"/>
    <mergeCell ref="AF144:AO146"/>
    <mergeCell ref="AP144:AT146"/>
    <mergeCell ref="X146:Z146"/>
    <mergeCell ref="AA146:AB146"/>
    <mergeCell ref="AC146:AE146"/>
    <mergeCell ref="AC144:AE145"/>
    <mergeCell ref="B147:C149"/>
    <mergeCell ref="D147:M149"/>
    <mergeCell ref="N147:W149"/>
    <mergeCell ref="X147:Z148"/>
    <mergeCell ref="AA147:AB148"/>
    <mergeCell ref="B144:C146"/>
    <mergeCell ref="D144:M146"/>
    <mergeCell ref="N144:W146"/>
    <mergeCell ref="X144:Z145"/>
    <mergeCell ref="AA144:AB145"/>
    <mergeCell ref="AC141:AE142"/>
    <mergeCell ref="AF141:AO143"/>
    <mergeCell ref="AP141:AT143"/>
    <mergeCell ref="X143:Z143"/>
    <mergeCell ref="AA143:AB143"/>
    <mergeCell ref="AC143:AE143"/>
    <mergeCell ref="AF138:AO140"/>
    <mergeCell ref="AP138:AT140"/>
    <mergeCell ref="X140:Z140"/>
    <mergeCell ref="AA140:AB140"/>
    <mergeCell ref="AC140:AE140"/>
    <mergeCell ref="AC138:AE139"/>
    <mergeCell ref="B141:C143"/>
    <mergeCell ref="D141:M143"/>
    <mergeCell ref="N141:W143"/>
    <mergeCell ref="X141:Z142"/>
    <mergeCell ref="AA141:AB142"/>
    <mergeCell ref="B138:C140"/>
    <mergeCell ref="D138:M140"/>
    <mergeCell ref="N138:W140"/>
    <mergeCell ref="X138:Z139"/>
    <mergeCell ref="AA138:AB139"/>
    <mergeCell ref="AP135:AT137"/>
    <mergeCell ref="X137:Z137"/>
    <mergeCell ref="AA137:AB137"/>
    <mergeCell ref="AC137:AE137"/>
    <mergeCell ref="AF132:AO134"/>
    <mergeCell ref="AP132:AT134"/>
    <mergeCell ref="X134:Z134"/>
    <mergeCell ref="AA134:AB134"/>
    <mergeCell ref="AC134:AE134"/>
    <mergeCell ref="AP129:AT131"/>
    <mergeCell ref="X131:Z131"/>
    <mergeCell ref="AA131:AB131"/>
    <mergeCell ref="AC131:AE131"/>
    <mergeCell ref="B132:C134"/>
    <mergeCell ref="D132:M134"/>
    <mergeCell ref="N132:W134"/>
    <mergeCell ref="X132:Z133"/>
    <mergeCell ref="AA132:AB133"/>
    <mergeCell ref="AC132:AE133"/>
    <mergeCell ref="B129:C131"/>
    <mergeCell ref="D129:M131"/>
    <mergeCell ref="N129:W131"/>
    <mergeCell ref="X129:Z130"/>
    <mergeCell ref="AA129:AB130"/>
    <mergeCell ref="AC129:AE130"/>
    <mergeCell ref="AF129:AO131"/>
    <mergeCell ref="B135:C137"/>
    <mergeCell ref="D135:M137"/>
    <mergeCell ref="N135:W137"/>
    <mergeCell ref="X135:Z136"/>
    <mergeCell ref="AA135:AB136"/>
    <mergeCell ref="AC135:AE136"/>
    <mergeCell ref="AF135:AO137"/>
    <mergeCell ref="AF116:AO118"/>
    <mergeCell ref="AP116:AT118"/>
    <mergeCell ref="X118:Z118"/>
    <mergeCell ref="AA118:AB118"/>
    <mergeCell ref="AC118:AE118"/>
    <mergeCell ref="B127:C128"/>
    <mergeCell ref="D127:M128"/>
    <mergeCell ref="N127:W128"/>
    <mergeCell ref="X127:Z128"/>
    <mergeCell ref="AA127:AB128"/>
    <mergeCell ref="B116:C118"/>
    <mergeCell ref="D116:M118"/>
    <mergeCell ref="N116:W118"/>
    <mergeCell ref="X116:Z117"/>
    <mergeCell ref="AA116:AB117"/>
    <mergeCell ref="AC116:AE117"/>
    <mergeCell ref="AC127:AE128"/>
    <mergeCell ref="AF127:AO128"/>
    <mergeCell ref="AP127:AT128"/>
    <mergeCell ref="AC113:AE114"/>
    <mergeCell ref="AF113:AO115"/>
    <mergeCell ref="AP113:AT115"/>
    <mergeCell ref="X115:Z115"/>
    <mergeCell ref="AA115:AB115"/>
    <mergeCell ref="AC115:AE115"/>
    <mergeCell ref="AF110:AO112"/>
    <mergeCell ref="AP110:AT112"/>
    <mergeCell ref="X112:Z112"/>
    <mergeCell ref="AA112:AB112"/>
    <mergeCell ref="AC112:AE112"/>
    <mergeCell ref="AC110:AE111"/>
    <mergeCell ref="B113:C115"/>
    <mergeCell ref="D113:M115"/>
    <mergeCell ref="N113:W115"/>
    <mergeCell ref="X113:Z114"/>
    <mergeCell ref="AA113:AB114"/>
    <mergeCell ref="B110:C112"/>
    <mergeCell ref="D110:M112"/>
    <mergeCell ref="N110:W112"/>
    <mergeCell ref="X110:Z111"/>
    <mergeCell ref="AA110:AB111"/>
    <mergeCell ref="AC107:AE108"/>
    <mergeCell ref="AF107:AO109"/>
    <mergeCell ref="AP107:AT109"/>
    <mergeCell ref="X109:Z109"/>
    <mergeCell ref="AA109:AB109"/>
    <mergeCell ref="AC109:AE109"/>
    <mergeCell ref="AF104:AO106"/>
    <mergeCell ref="AP104:AT106"/>
    <mergeCell ref="X106:Z106"/>
    <mergeCell ref="AA106:AB106"/>
    <mergeCell ref="AC106:AE106"/>
    <mergeCell ref="AC104:AE105"/>
    <mergeCell ref="B107:C109"/>
    <mergeCell ref="D107:M109"/>
    <mergeCell ref="N107:W109"/>
    <mergeCell ref="X107:Z108"/>
    <mergeCell ref="AA107:AB108"/>
    <mergeCell ref="B104:C106"/>
    <mergeCell ref="D104:M106"/>
    <mergeCell ref="N104:W106"/>
    <mergeCell ref="X104:Z105"/>
    <mergeCell ref="AA104:AB105"/>
    <mergeCell ref="AP101:AT103"/>
    <mergeCell ref="X103:Z103"/>
    <mergeCell ref="AA103:AB103"/>
    <mergeCell ref="AC103:AE103"/>
    <mergeCell ref="AF98:AO100"/>
    <mergeCell ref="AP98:AT100"/>
    <mergeCell ref="X100:Z100"/>
    <mergeCell ref="AA100:AB100"/>
    <mergeCell ref="AC100:AE100"/>
    <mergeCell ref="AP95:AT97"/>
    <mergeCell ref="X97:Z97"/>
    <mergeCell ref="AA97:AB97"/>
    <mergeCell ref="AC97:AE97"/>
    <mergeCell ref="B98:C100"/>
    <mergeCell ref="D98:M100"/>
    <mergeCell ref="N98:W100"/>
    <mergeCell ref="X98:Z99"/>
    <mergeCell ref="AA98:AB99"/>
    <mergeCell ref="AC98:AE99"/>
    <mergeCell ref="B95:C97"/>
    <mergeCell ref="D95:M97"/>
    <mergeCell ref="N95:W97"/>
    <mergeCell ref="X95:Z96"/>
    <mergeCell ref="AA95:AB96"/>
    <mergeCell ref="AC95:AE96"/>
    <mergeCell ref="AF95:AO97"/>
    <mergeCell ref="B101:C103"/>
    <mergeCell ref="D101:M103"/>
    <mergeCell ref="N101:W103"/>
    <mergeCell ref="X101:Z102"/>
    <mergeCell ref="AA101:AB102"/>
    <mergeCell ref="AC101:AE102"/>
    <mergeCell ref="AF101:AO103"/>
    <mergeCell ref="AF87:AO89"/>
    <mergeCell ref="AP87:AT89"/>
    <mergeCell ref="X89:Z89"/>
    <mergeCell ref="AA89:AB89"/>
    <mergeCell ref="AC89:AE89"/>
    <mergeCell ref="B93:C94"/>
    <mergeCell ref="D93:M94"/>
    <mergeCell ref="N93:W94"/>
    <mergeCell ref="X93:Z94"/>
    <mergeCell ref="AA93:AB94"/>
    <mergeCell ref="B87:C89"/>
    <mergeCell ref="D87:M89"/>
    <mergeCell ref="N87:W89"/>
    <mergeCell ref="X87:Z88"/>
    <mergeCell ref="AA87:AB88"/>
    <mergeCell ref="AC87:AE88"/>
    <mergeCell ref="AC93:AE94"/>
    <mergeCell ref="AF93:AO94"/>
    <mergeCell ref="AP93:AT94"/>
    <mergeCell ref="AC84:AE85"/>
    <mergeCell ref="AF84:AO86"/>
    <mergeCell ref="AP84:AT86"/>
    <mergeCell ref="X86:Z86"/>
    <mergeCell ref="AA86:AB86"/>
    <mergeCell ref="AC86:AE86"/>
    <mergeCell ref="AF81:AO83"/>
    <mergeCell ref="AP81:AT83"/>
    <mergeCell ref="X83:Z83"/>
    <mergeCell ref="AA83:AB83"/>
    <mergeCell ref="AC83:AE83"/>
    <mergeCell ref="AC81:AE82"/>
    <mergeCell ref="B84:C86"/>
    <mergeCell ref="D84:M86"/>
    <mergeCell ref="N84:W86"/>
    <mergeCell ref="X84:Z85"/>
    <mergeCell ref="AA84:AB85"/>
    <mergeCell ref="B81:C83"/>
    <mergeCell ref="D81:M83"/>
    <mergeCell ref="N81:W83"/>
    <mergeCell ref="X81:Z82"/>
    <mergeCell ref="AA81:AB82"/>
    <mergeCell ref="AC78:AE79"/>
    <mergeCell ref="AF78:AO80"/>
    <mergeCell ref="AP78:AT80"/>
    <mergeCell ref="X80:Z80"/>
    <mergeCell ref="AA80:AB80"/>
    <mergeCell ref="AC80:AE80"/>
    <mergeCell ref="AF75:AO77"/>
    <mergeCell ref="AP75:AT77"/>
    <mergeCell ref="X77:Z77"/>
    <mergeCell ref="AA77:AB77"/>
    <mergeCell ref="AC77:AE77"/>
    <mergeCell ref="AC75:AE76"/>
    <mergeCell ref="B78:C80"/>
    <mergeCell ref="D78:M80"/>
    <mergeCell ref="N78:W80"/>
    <mergeCell ref="X78:Z79"/>
    <mergeCell ref="AA78:AB79"/>
    <mergeCell ref="B75:C77"/>
    <mergeCell ref="D75:M77"/>
    <mergeCell ref="N75:W77"/>
    <mergeCell ref="X75:Z76"/>
    <mergeCell ref="AA75:AB76"/>
    <mergeCell ref="AF72:AO74"/>
    <mergeCell ref="AP72:AT74"/>
    <mergeCell ref="X74:Z74"/>
    <mergeCell ref="AA74:AB74"/>
    <mergeCell ref="AC74:AE74"/>
    <mergeCell ref="AF69:AO71"/>
    <mergeCell ref="AP69:AT71"/>
    <mergeCell ref="X71:Z71"/>
    <mergeCell ref="AA71:AB71"/>
    <mergeCell ref="AC71:AE71"/>
    <mergeCell ref="B72:C74"/>
    <mergeCell ref="D72:M74"/>
    <mergeCell ref="N72:W74"/>
    <mergeCell ref="X72:Z73"/>
    <mergeCell ref="AA72:AB73"/>
    <mergeCell ref="X68:Z68"/>
    <mergeCell ref="AA68:AB68"/>
    <mergeCell ref="AC68:AE68"/>
    <mergeCell ref="B69:C71"/>
    <mergeCell ref="D69:M71"/>
    <mergeCell ref="N69:W71"/>
    <mergeCell ref="X69:Z70"/>
    <mergeCell ref="AA69:AB70"/>
    <mergeCell ref="AC69:AE70"/>
    <mergeCell ref="AC72:AE73"/>
    <mergeCell ref="AF64:AO65"/>
    <mergeCell ref="AP64:AT65"/>
    <mergeCell ref="B66:C68"/>
    <mergeCell ref="D66:M68"/>
    <mergeCell ref="N66:W68"/>
    <mergeCell ref="X66:Z67"/>
    <mergeCell ref="AA66:AB67"/>
    <mergeCell ref="AC66:AE67"/>
    <mergeCell ref="AF66:AO68"/>
    <mergeCell ref="AP66:AT68"/>
    <mergeCell ref="B64:C65"/>
    <mergeCell ref="D64:M65"/>
    <mergeCell ref="N64:W65"/>
    <mergeCell ref="X64:Z65"/>
    <mergeCell ref="AA64:AB65"/>
    <mergeCell ref="AC64:AE65"/>
    <mergeCell ref="AV54:AX55"/>
    <mergeCell ref="AY54:BA55"/>
    <mergeCell ref="K55:M55"/>
    <mergeCell ref="O55:Q55"/>
    <mergeCell ref="R55:T55"/>
    <mergeCell ref="V55:X55"/>
    <mergeCell ref="Y55:AA55"/>
    <mergeCell ref="AC55:AE55"/>
    <mergeCell ref="B54:C55"/>
    <mergeCell ref="D54:J55"/>
    <mergeCell ref="AF54:AL55"/>
    <mergeCell ref="AM54:AO55"/>
    <mergeCell ref="AP54:AR55"/>
    <mergeCell ref="AS54:AU55"/>
    <mergeCell ref="AV52:AX53"/>
    <mergeCell ref="AY52:BA53"/>
    <mergeCell ref="K53:M53"/>
    <mergeCell ref="O53:Q53"/>
    <mergeCell ref="R53:T53"/>
    <mergeCell ref="V53:X53"/>
    <mergeCell ref="AF53:AH53"/>
    <mergeCell ref="AJ53:AL53"/>
    <mergeCell ref="B52:C53"/>
    <mergeCell ref="D52:J53"/>
    <mergeCell ref="Y52:AE53"/>
    <mergeCell ref="AM52:AO53"/>
    <mergeCell ref="AP52:AR53"/>
    <mergeCell ref="AS52:AU53"/>
    <mergeCell ref="AV50:AX51"/>
    <mergeCell ref="AY50:BA51"/>
    <mergeCell ref="K51:M51"/>
    <mergeCell ref="O51:Q51"/>
    <mergeCell ref="Y51:AA51"/>
    <mergeCell ref="AC51:AE51"/>
    <mergeCell ref="AF51:AH51"/>
    <mergeCell ref="AJ51:AL51"/>
    <mergeCell ref="B50:C51"/>
    <mergeCell ref="D50:J51"/>
    <mergeCell ref="R50:X51"/>
    <mergeCell ref="AM50:AO51"/>
    <mergeCell ref="AP50:AR51"/>
    <mergeCell ref="AS50:AU51"/>
    <mergeCell ref="AV48:AX49"/>
    <mergeCell ref="AY48:BA49"/>
    <mergeCell ref="R49:T49"/>
    <mergeCell ref="V49:X49"/>
    <mergeCell ref="Y49:AA49"/>
    <mergeCell ref="AC49:AE49"/>
    <mergeCell ref="AF49:AH49"/>
    <mergeCell ref="AJ49:AL49"/>
    <mergeCell ref="AP46:AR47"/>
    <mergeCell ref="AS46:AU47"/>
    <mergeCell ref="AV46:AX47"/>
    <mergeCell ref="AY46:BA47"/>
    <mergeCell ref="B48:C49"/>
    <mergeCell ref="D48:J49"/>
    <mergeCell ref="K48:Q49"/>
    <mergeCell ref="AM48:AO49"/>
    <mergeCell ref="AP48:AR49"/>
    <mergeCell ref="AS48:AU49"/>
    <mergeCell ref="B46:J47"/>
    <mergeCell ref="K46:Q47"/>
    <mergeCell ref="R46:X47"/>
    <mergeCell ref="Y46:AE47"/>
    <mergeCell ref="AF46:AL47"/>
    <mergeCell ref="AM46:AO47"/>
    <mergeCell ref="AV42:AX43"/>
    <mergeCell ref="AY42:BA43"/>
    <mergeCell ref="K43:M43"/>
    <mergeCell ref="O43:Q43"/>
    <mergeCell ref="R43:T43"/>
    <mergeCell ref="V43:X43"/>
    <mergeCell ref="Y43:AA43"/>
    <mergeCell ref="AC43:AE43"/>
    <mergeCell ref="B42:C43"/>
    <mergeCell ref="D42:J43"/>
    <mergeCell ref="AF42:AL43"/>
    <mergeCell ref="AM42:AO43"/>
    <mergeCell ref="AP42:AR43"/>
    <mergeCell ref="AS42:AU43"/>
    <mergeCell ref="AV40:AX41"/>
    <mergeCell ref="AY40:BA41"/>
    <mergeCell ref="K41:M41"/>
    <mergeCell ref="O41:Q41"/>
    <mergeCell ref="R41:T41"/>
    <mergeCell ref="V41:X41"/>
    <mergeCell ref="AF41:AH41"/>
    <mergeCell ref="AJ41:AL41"/>
    <mergeCell ref="B40:C41"/>
    <mergeCell ref="D40:J41"/>
    <mergeCell ref="Y40:AE41"/>
    <mergeCell ref="AM40:AO41"/>
    <mergeCell ref="AP40:AR41"/>
    <mergeCell ref="AS40:AU41"/>
    <mergeCell ref="AV38:AX39"/>
    <mergeCell ref="AY38:BA39"/>
    <mergeCell ref="K39:M39"/>
    <mergeCell ref="O39:Q39"/>
    <mergeCell ref="Y39:AA39"/>
    <mergeCell ref="AC39:AE39"/>
    <mergeCell ref="AF39:AH39"/>
    <mergeCell ref="AJ39:AL39"/>
    <mergeCell ref="B38:C39"/>
    <mergeCell ref="D38:J39"/>
    <mergeCell ref="R38:X39"/>
    <mergeCell ref="AM38:AO39"/>
    <mergeCell ref="AP38:AR39"/>
    <mergeCell ref="AS38:AU39"/>
    <mergeCell ref="AV36:AX37"/>
    <mergeCell ref="AY36:BA37"/>
    <mergeCell ref="R37:T37"/>
    <mergeCell ref="V37:X37"/>
    <mergeCell ref="Y37:AA37"/>
    <mergeCell ref="AC37:AE37"/>
    <mergeCell ref="AF37:AH37"/>
    <mergeCell ref="AJ37:AL37"/>
    <mergeCell ref="AP34:AR35"/>
    <mergeCell ref="AS34:AU35"/>
    <mergeCell ref="AV34:AX35"/>
    <mergeCell ref="AY34:BA35"/>
    <mergeCell ref="B36:C37"/>
    <mergeCell ref="D36:J37"/>
    <mergeCell ref="K36:Q37"/>
    <mergeCell ref="AM36:AO37"/>
    <mergeCell ref="AP36:AR37"/>
    <mergeCell ref="AS36:AU37"/>
    <mergeCell ref="B34:J35"/>
    <mergeCell ref="K34:Q35"/>
    <mergeCell ref="R34:X35"/>
    <mergeCell ref="Y34:AE35"/>
    <mergeCell ref="AF34:AL35"/>
    <mergeCell ref="AM34:AO35"/>
    <mergeCell ref="AV28:AX29"/>
    <mergeCell ref="AY28:BA29"/>
    <mergeCell ref="K29:M29"/>
    <mergeCell ref="O29:Q29"/>
    <mergeCell ref="R29:T29"/>
    <mergeCell ref="V29:X29"/>
    <mergeCell ref="Y29:AA29"/>
    <mergeCell ref="AC29:AE29"/>
    <mergeCell ref="B28:C29"/>
    <mergeCell ref="D28:J29"/>
    <mergeCell ref="AF28:AL29"/>
    <mergeCell ref="AM28:AO29"/>
    <mergeCell ref="AP28:AR29"/>
    <mergeCell ref="AS28:AU29"/>
    <mergeCell ref="AV26:AX27"/>
    <mergeCell ref="AY26:BA27"/>
    <mergeCell ref="K27:M27"/>
    <mergeCell ref="O27:Q27"/>
    <mergeCell ref="R27:T27"/>
    <mergeCell ref="V27:X27"/>
    <mergeCell ref="AF27:AH27"/>
    <mergeCell ref="AJ27:AL27"/>
    <mergeCell ref="B26:C27"/>
    <mergeCell ref="D26:J27"/>
    <mergeCell ref="Y26:AE27"/>
    <mergeCell ref="AM26:AO27"/>
    <mergeCell ref="AP26:AR27"/>
    <mergeCell ref="AS26:AU27"/>
    <mergeCell ref="AV24:AX25"/>
    <mergeCell ref="AY24:BA25"/>
    <mergeCell ref="K25:M25"/>
    <mergeCell ref="O25:Q25"/>
    <mergeCell ref="Y25:AA25"/>
    <mergeCell ref="AC25:AE25"/>
    <mergeCell ref="AF25:AH25"/>
    <mergeCell ref="AJ25:AL25"/>
    <mergeCell ref="B24:C25"/>
    <mergeCell ref="D24:J25"/>
    <mergeCell ref="R24:X25"/>
    <mergeCell ref="AM24:AO25"/>
    <mergeCell ref="AP24:AR25"/>
    <mergeCell ref="AS24:AU25"/>
    <mergeCell ref="AV22:AX23"/>
    <mergeCell ref="AY22:BA23"/>
    <mergeCell ref="R23:T23"/>
    <mergeCell ref="V23:X23"/>
    <mergeCell ref="Y23:AA23"/>
    <mergeCell ref="AC23:AE23"/>
    <mergeCell ref="AF23:AH23"/>
    <mergeCell ref="AJ23:AL23"/>
    <mergeCell ref="AP20:AR21"/>
    <mergeCell ref="AS20:AU21"/>
    <mergeCell ref="AV20:AX21"/>
    <mergeCell ref="AY20:BA21"/>
    <mergeCell ref="B22:C23"/>
    <mergeCell ref="D22:J23"/>
    <mergeCell ref="K22:Q23"/>
    <mergeCell ref="AM22:AO23"/>
    <mergeCell ref="AP22:AR23"/>
    <mergeCell ref="AS22:AU23"/>
    <mergeCell ref="B20:J21"/>
    <mergeCell ref="K20:Q21"/>
    <mergeCell ref="R20:X21"/>
    <mergeCell ref="Y20:AE21"/>
    <mergeCell ref="AF20:AL21"/>
    <mergeCell ref="AM20:AO21"/>
    <mergeCell ref="AV16:AX17"/>
    <mergeCell ref="AY16:BA17"/>
    <mergeCell ref="K17:M17"/>
    <mergeCell ref="O17:Q17"/>
    <mergeCell ref="R17:T17"/>
    <mergeCell ref="V17:X17"/>
    <mergeCell ref="Y17:AA17"/>
    <mergeCell ref="AC17:AE17"/>
    <mergeCell ref="B16:C17"/>
    <mergeCell ref="D16:J17"/>
    <mergeCell ref="AF16:AL17"/>
    <mergeCell ref="AM16:AO17"/>
    <mergeCell ref="AP16:AR17"/>
    <mergeCell ref="AS16:AU17"/>
    <mergeCell ref="AV14:AX15"/>
    <mergeCell ref="AY14:BA15"/>
    <mergeCell ref="K15:M15"/>
    <mergeCell ref="O15:Q15"/>
    <mergeCell ref="R15:T15"/>
    <mergeCell ref="V15:X15"/>
    <mergeCell ref="AF15:AH15"/>
    <mergeCell ref="AJ15:AL15"/>
    <mergeCell ref="B14:C15"/>
    <mergeCell ref="D14:J15"/>
    <mergeCell ref="Y14:AE15"/>
    <mergeCell ref="AM14:AO15"/>
    <mergeCell ref="AP14:AR15"/>
    <mergeCell ref="AS14:AU15"/>
    <mergeCell ref="B12:C13"/>
    <mergeCell ref="D12:J13"/>
    <mergeCell ref="R12:X13"/>
    <mergeCell ref="AJ13:AL13"/>
    <mergeCell ref="AM12:AO13"/>
    <mergeCell ref="AP12:AR13"/>
    <mergeCell ref="AS12:AU13"/>
    <mergeCell ref="AV12:AX13"/>
    <mergeCell ref="AY12:BA13"/>
    <mergeCell ref="K13:M13"/>
    <mergeCell ref="O13:Q13"/>
    <mergeCell ref="Y13:AA13"/>
    <mergeCell ref="AC13:AE13"/>
    <mergeCell ref="AF13:AH13"/>
    <mergeCell ref="AY8:BA9"/>
    <mergeCell ref="B10:C11"/>
    <mergeCell ref="D10:J11"/>
    <mergeCell ref="K10:Q11"/>
    <mergeCell ref="AM10:AO11"/>
    <mergeCell ref="AP10:AR11"/>
    <mergeCell ref="AS10:AU11"/>
    <mergeCell ref="AV10:AX11"/>
    <mergeCell ref="AY10:BA11"/>
    <mergeCell ref="R11:T11"/>
    <mergeCell ref="V11:X11"/>
    <mergeCell ref="Y11:AA11"/>
    <mergeCell ref="AC11:AE11"/>
    <mergeCell ref="AF11:AH11"/>
    <mergeCell ref="AJ11:AL11"/>
    <mergeCell ref="B8:J9"/>
    <mergeCell ref="K8:Q9"/>
    <mergeCell ref="R8:X9"/>
    <mergeCell ref="Y8:AE9"/>
    <mergeCell ref="AF8:AL9"/>
    <mergeCell ref="AM8:AO9"/>
    <mergeCell ref="AP8:AR9"/>
    <mergeCell ref="AS8:AU9"/>
    <mergeCell ref="AV8:AX9"/>
  </mergeCells>
  <phoneticPr fontId="3"/>
  <printOptions horizontalCentered="1"/>
  <pageMargins left="0" right="0" top="0.39370078740157483" bottom="0.39370078740157483" header="0.51181102362204722" footer="0.51181102362204722"/>
  <pageSetup paperSize="9" scale="98" orientation="portrait" horizontalDpi="4294967293" r:id="rId1"/>
  <headerFooter alignWithMargins="0"/>
  <rowBreaks count="2" manualBreakCount="2">
    <brk id="58" max="53" man="1"/>
    <brk id="121" max="5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1"/>
  <sheetViews>
    <sheetView showGridLines="0" view="pageBreakPreview" zoomScaleNormal="100" zoomScaleSheetLayoutView="100" workbookViewId="0">
      <selection activeCell="B91" sqref="B91"/>
    </sheetView>
  </sheetViews>
  <sheetFormatPr defaultRowHeight="13.5"/>
  <cols>
    <col min="1" max="1" width="1.42578125" style="29" customWidth="1"/>
    <col min="2" max="47" width="2.140625" style="29" customWidth="1"/>
    <col min="48" max="50" width="2.28515625" style="29" customWidth="1"/>
    <col min="51" max="53" width="2" style="29" customWidth="1"/>
    <col min="54" max="54" width="1.140625" style="29" customWidth="1"/>
    <col min="55" max="56" width="2.140625" style="29" customWidth="1"/>
    <col min="57" max="57" width="3.28515625" style="29" customWidth="1"/>
    <col min="58" max="77" width="2.140625" style="29" customWidth="1"/>
    <col min="78" max="256" width="9.140625" style="29"/>
    <col min="257" max="257" width="1.42578125" style="29" customWidth="1"/>
    <col min="258" max="303" width="2.140625" style="29" customWidth="1"/>
    <col min="304" max="306" width="2.28515625" style="29" customWidth="1"/>
    <col min="307" max="309" width="2" style="29" customWidth="1"/>
    <col min="310" max="310" width="1.140625" style="29" customWidth="1"/>
    <col min="311" max="312" width="2.140625" style="29" customWidth="1"/>
    <col min="313" max="313" width="3.28515625" style="29" customWidth="1"/>
    <col min="314" max="333" width="2.140625" style="29" customWidth="1"/>
    <col min="334" max="512" width="9.140625" style="29"/>
    <col min="513" max="513" width="1.42578125" style="29" customWidth="1"/>
    <col min="514" max="559" width="2.140625" style="29" customWidth="1"/>
    <col min="560" max="562" width="2.28515625" style="29" customWidth="1"/>
    <col min="563" max="565" width="2" style="29" customWidth="1"/>
    <col min="566" max="566" width="1.140625" style="29" customWidth="1"/>
    <col min="567" max="568" width="2.140625" style="29" customWidth="1"/>
    <col min="569" max="569" width="3.28515625" style="29" customWidth="1"/>
    <col min="570" max="589" width="2.140625" style="29" customWidth="1"/>
    <col min="590" max="768" width="9.140625" style="29"/>
    <col min="769" max="769" width="1.42578125" style="29" customWidth="1"/>
    <col min="770" max="815" width="2.140625" style="29" customWidth="1"/>
    <col min="816" max="818" width="2.28515625" style="29" customWidth="1"/>
    <col min="819" max="821" width="2" style="29" customWidth="1"/>
    <col min="822" max="822" width="1.140625" style="29" customWidth="1"/>
    <col min="823" max="824" width="2.140625" style="29" customWidth="1"/>
    <col min="825" max="825" width="3.28515625" style="29" customWidth="1"/>
    <col min="826" max="845" width="2.140625" style="29" customWidth="1"/>
    <col min="846" max="1024" width="9.140625" style="29"/>
    <col min="1025" max="1025" width="1.42578125" style="29" customWidth="1"/>
    <col min="1026" max="1071" width="2.140625" style="29" customWidth="1"/>
    <col min="1072" max="1074" width="2.28515625" style="29" customWidth="1"/>
    <col min="1075" max="1077" width="2" style="29" customWidth="1"/>
    <col min="1078" max="1078" width="1.140625" style="29" customWidth="1"/>
    <col min="1079" max="1080" width="2.140625" style="29" customWidth="1"/>
    <col min="1081" max="1081" width="3.28515625" style="29" customWidth="1"/>
    <col min="1082" max="1101" width="2.140625" style="29" customWidth="1"/>
    <col min="1102" max="1280" width="9.140625" style="29"/>
    <col min="1281" max="1281" width="1.42578125" style="29" customWidth="1"/>
    <col min="1282" max="1327" width="2.140625" style="29" customWidth="1"/>
    <col min="1328" max="1330" width="2.28515625" style="29" customWidth="1"/>
    <col min="1331" max="1333" width="2" style="29" customWidth="1"/>
    <col min="1334" max="1334" width="1.140625" style="29" customWidth="1"/>
    <col min="1335" max="1336" width="2.140625" style="29" customWidth="1"/>
    <col min="1337" max="1337" width="3.28515625" style="29" customWidth="1"/>
    <col min="1338" max="1357" width="2.140625" style="29" customWidth="1"/>
    <col min="1358" max="1536" width="9.140625" style="29"/>
    <col min="1537" max="1537" width="1.42578125" style="29" customWidth="1"/>
    <col min="1538" max="1583" width="2.140625" style="29" customWidth="1"/>
    <col min="1584" max="1586" width="2.28515625" style="29" customWidth="1"/>
    <col min="1587" max="1589" width="2" style="29" customWidth="1"/>
    <col min="1590" max="1590" width="1.140625" style="29" customWidth="1"/>
    <col min="1591" max="1592" width="2.140625" style="29" customWidth="1"/>
    <col min="1593" max="1593" width="3.28515625" style="29" customWidth="1"/>
    <col min="1594" max="1613" width="2.140625" style="29" customWidth="1"/>
    <col min="1614" max="1792" width="9.140625" style="29"/>
    <col min="1793" max="1793" width="1.42578125" style="29" customWidth="1"/>
    <col min="1794" max="1839" width="2.140625" style="29" customWidth="1"/>
    <col min="1840" max="1842" width="2.28515625" style="29" customWidth="1"/>
    <col min="1843" max="1845" width="2" style="29" customWidth="1"/>
    <col min="1846" max="1846" width="1.140625" style="29" customWidth="1"/>
    <col min="1847" max="1848" width="2.140625" style="29" customWidth="1"/>
    <col min="1849" max="1849" width="3.28515625" style="29" customWidth="1"/>
    <col min="1850" max="1869" width="2.140625" style="29" customWidth="1"/>
    <col min="1870" max="2048" width="9.140625" style="29"/>
    <col min="2049" max="2049" width="1.42578125" style="29" customWidth="1"/>
    <col min="2050" max="2095" width="2.140625" style="29" customWidth="1"/>
    <col min="2096" max="2098" width="2.28515625" style="29" customWidth="1"/>
    <col min="2099" max="2101" width="2" style="29" customWidth="1"/>
    <col min="2102" max="2102" width="1.140625" style="29" customWidth="1"/>
    <col min="2103" max="2104" width="2.140625" style="29" customWidth="1"/>
    <col min="2105" max="2105" width="3.28515625" style="29" customWidth="1"/>
    <col min="2106" max="2125" width="2.140625" style="29" customWidth="1"/>
    <col min="2126" max="2304" width="9.140625" style="29"/>
    <col min="2305" max="2305" width="1.42578125" style="29" customWidth="1"/>
    <col min="2306" max="2351" width="2.140625" style="29" customWidth="1"/>
    <col min="2352" max="2354" width="2.28515625" style="29" customWidth="1"/>
    <col min="2355" max="2357" width="2" style="29" customWidth="1"/>
    <col min="2358" max="2358" width="1.140625" style="29" customWidth="1"/>
    <col min="2359" max="2360" width="2.140625" style="29" customWidth="1"/>
    <col min="2361" max="2361" width="3.28515625" style="29" customWidth="1"/>
    <col min="2362" max="2381" width="2.140625" style="29" customWidth="1"/>
    <col min="2382" max="2560" width="9.140625" style="29"/>
    <col min="2561" max="2561" width="1.42578125" style="29" customWidth="1"/>
    <col min="2562" max="2607" width="2.140625" style="29" customWidth="1"/>
    <col min="2608" max="2610" width="2.28515625" style="29" customWidth="1"/>
    <col min="2611" max="2613" width="2" style="29" customWidth="1"/>
    <col min="2614" max="2614" width="1.140625" style="29" customWidth="1"/>
    <col min="2615" max="2616" width="2.140625" style="29" customWidth="1"/>
    <col min="2617" max="2617" width="3.28515625" style="29" customWidth="1"/>
    <col min="2618" max="2637" width="2.140625" style="29" customWidth="1"/>
    <col min="2638" max="2816" width="9.140625" style="29"/>
    <col min="2817" max="2817" width="1.42578125" style="29" customWidth="1"/>
    <col min="2818" max="2863" width="2.140625" style="29" customWidth="1"/>
    <col min="2864" max="2866" width="2.28515625" style="29" customWidth="1"/>
    <col min="2867" max="2869" width="2" style="29" customWidth="1"/>
    <col min="2870" max="2870" width="1.140625" style="29" customWidth="1"/>
    <col min="2871" max="2872" width="2.140625" style="29" customWidth="1"/>
    <col min="2873" max="2873" width="3.28515625" style="29" customWidth="1"/>
    <col min="2874" max="2893" width="2.140625" style="29" customWidth="1"/>
    <col min="2894" max="3072" width="9.140625" style="29"/>
    <col min="3073" max="3073" width="1.42578125" style="29" customWidth="1"/>
    <col min="3074" max="3119" width="2.140625" style="29" customWidth="1"/>
    <col min="3120" max="3122" width="2.28515625" style="29" customWidth="1"/>
    <col min="3123" max="3125" width="2" style="29" customWidth="1"/>
    <col min="3126" max="3126" width="1.140625" style="29" customWidth="1"/>
    <col min="3127" max="3128" width="2.140625" style="29" customWidth="1"/>
    <col min="3129" max="3129" width="3.28515625" style="29" customWidth="1"/>
    <col min="3130" max="3149" width="2.140625" style="29" customWidth="1"/>
    <col min="3150" max="3328" width="9.140625" style="29"/>
    <col min="3329" max="3329" width="1.42578125" style="29" customWidth="1"/>
    <col min="3330" max="3375" width="2.140625" style="29" customWidth="1"/>
    <col min="3376" max="3378" width="2.28515625" style="29" customWidth="1"/>
    <col min="3379" max="3381" width="2" style="29" customWidth="1"/>
    <col min="3382" max="3382" width="1.140625" style="29" customWidth="1"/>
    <col min="3383" max="3384" width="2.140625" style="29" customWidth="1"/>
    <col min="3385" max="3385" width="3.28515625" style="29" customWidth="1"/>
    <col min="3386" max="3405" width="2.140625" style="29" customWidth="1"/>
    <col min="3406" max="3584" width="9.140625" style="29"/>
    <col min="3585" max="3585" width="1.42578125" style="29" customWidth="1"/>
    <col min="3586" max="3631" width="2.140625" style="29" customWidth="1"/>
    <col min="3632" max="3634" width="2.28515625" style="29" customWidth="1"/>
    <col min="3635" max="3637" width="2" style="29" customWidth="1"/>
    <col min="3638" max="3638" width="1.140625" style="29" customWidth="1"/>
    <col min="3639" max="3640" width="2.140625" style="29" customWidth="1"/>
    <col min="3641" max="3641" width="3.28515625" style="29" customWidth="1"/>
    <col min="3642" max="3661" width="2.140625" style="29" customWidth="1"/>
    <col min="3662" max="3840" width="9.140625" style="29"/>
    <col min="3841" max="3841" width="1.42578125" style="29" customWidth="1"/>
    <col min="3842" max="3887" width="2.140625" style="29" customWidth="1"/>
    <col min="3888" max="3890" width="2.28515625" style="29" customWidth="1"/>
    <col min="3891" max="3893" width="2" style="29" customWidth="1"/>
    <col min="3894" max="3894" width="1.140625" style="29" customWidth="1"/>
    <col min="3895" max="3896" width="2.140625" style="29" customWidth="1"/>
    <col min="3897" max="3897" width="3.28515625" style="29" customWidth="1"/>
    <col min="3898" max="3917" width="2.140625" style="29" customWidth="1"/>
    <col min="3918" max="4096" width="9.140625" style="29"/>
    <col min="4097" max="4097" width="1.42578125" style="29" customWidth="1"/>
    <col min="4098" max="4143" width="2.140625" style="29" customWidth="1"/>
    <col min="4144" max="4146" width="2.28515625" style="29" customWidth="1"/>
    <col min="4147" max="4149" width="2" style="29" customWidth="1"/>
    <col min="4150" max="4150" width="1.140625" style="29" customWidth="1"/>
    <col min="4151" max="4152" width="2.140625" style="29" customWidth="1"/>
    <col min="4153" max="4153" width="3.28515625" style="29" customWidth="1"/>
    <col min="4154" max="4173" width="2.140625" style="29" customWidth="1"/>
    <col min="4174" max="4352" width="9.140625" style="29"/>
    <col min="4353" max="4353" width="1.42578125" style="29" customWidth="1"/>
    <col min="4354" max="4399" width="2.140625" style="29" customWidth="1"/>
    <col min="4400" max="4402" width="2.28515625" style="29" customWidth="1"/>
    <col min="4403" max="4405" width="2" style="29" customWidth="1"/>
    <col min="4406" max="4406" width="1.140625" style="29" customWidth="1"/>
    <col min="4407" max="4408" width="2.140625" style="29" customWidth="1"/>
    <col min="4409" max="4409" width="3.28515625" style="29" customWidth="1"/>
    <col min="4410" max="4429" width="2.140625" style="29" customWidth="1"/>
    <col min="4430" max="4608" width="9.140625" style="29"/>
    <col min="4609" max="4609" width="1.42578125" style="29" customWidth="1"/>
    <col min="4610" max="4655" width="2.140625" style="29" customWidth="1"/>
    <col min="4656" max="4658" width="2.28515625" style="29" customWidth="1"/>
    <col min="4659" max="4661" width="2" style="29" customWidth="1"/>
    <col min="4662" max="4662" width="1.140625" style="29" customWidth="1"/>
    <col min="4663" max="4664" width="2.140625" style="29" customWidth="1"/>
    <col min="4665" max="4665" width="3.28515625" style="29" customWidth="1"/>
    <col min="4666" max="4685" width="2.140625" style="29" customWidth="1"/>
    <col min="4686" max="4864" width="9.140625" style="29"/>
    <col min="4865" max="4865" width="1.42578125" style="29" customWidth="1"/>
    <col min="4866" max="4911" width="2.140625" style="29" customWidth="1"/>
    <col min="4912" max="4914" width="2.28515625" style="29" customWidth="1"/>
    <col min="4915" max="4917" width="2" style="29" customWidth="1"/>
    <col min="4918" max="4918" width="1.140625" style="29" customWidth="1"/>
    <col min="4919" max="4920" width="2.140625" style="29" customWidth="1"/>
    <col min="4921" max="4921" width="3.28515625" style="29" customWidth="1"/>
    <col min="4922" max="4941" width="2.140625" style="29" customWidth="1"/>
    <col min="4942" max="5120" width="9.140625" style="29"/>
    <col min="5121" max="5121" width="1.42578125" style="29" customWidth="1"/>
    <col min="5122" max="5167" width="2.140625" style="29" customWidth="1"/>
    <col min="5168" max="5170" width="2.28515625" style="29" customWidth="1"/>
    <col min="5171" max="5173" width="2" style="29" customWidth="1"/>
    <col min="5174" max="5174" width="1.140625" style="29" customWidth="1"/>
    <col min="5175" max="5176" width="2.140625" style="29" customWidth="1"/>
    <col min="5177" max="5177" width="3.28515625" style="29" customWidth="1"/>
    <col min="5178" max="5197" width="2.140625" style="29" customWidth="1"/>
    <col min="5198" max="5376" width="9.140625" style="29"/>
    <col min="5377" max="5377" width="1.42578125" style="29" customWidth="1"/>
    <col min="5378" max="5423" width="2.140625" style="29" customWidth="1"/>
    <col min="5424" max="5426" width="2.28515625" style="29" customWidth="1"/>
    <col min="5427" max="5429" width="2" style="29" customWidth="1"/>
    <col min="5430" max="5430" width="1.140625" style="29" customWidth="1"/>
    <col min="5431" max="5432" width="2.140625" style="29" customWidth="1"/>
    <col min="5433" max="5433" width="3.28515625" style="29" customWidth="1"/>
    <col min="5434" max="5453" width="2.140625" style="29" customWidth="1"/>
    <col min="5454" max="5632" width="9.140625" style="29"/>
    <col min="5633" max="5633" width="1.42578125" style="29" customWidth="1"/>
    <col min="5634" max="5679" width="2.140625" style="29" customWidth="1"/>
    <col min="5680" max="5682" width="2.28515625" style="29" customWidth="1"/>
    <col min="5683" max="5685" width="2" style="29" customWidth="1"/>
    <col min="5686" max="5686" width="1.140625" style="29" customWidth="1"/>
    <col min="5687" max="5688" width="2.140625" style="29" customWidth="1"/>
    <col min="5689" max="5689" width="3.28515625" style="29" customWidth="1"/>
    <col min="5690" max="5709" width="2.140625" style="29" customWidth="1"/>
    <col min="5710" max="5888" width="9.140625" style="29"/>
    <col min="5889" max="5889" width="1.42578125" style="29" customWidth="1"/>
    <col min="5890" max="5935" width="2.140625" style="29" customWidth="1"/>
    <col min="5936" max="5938" width="2.28515625" style="29" customWidth="1"/>
    <col min="5939" max="5941" width="2" style="29" customWidth="1"/>
    <col min="5942" max="5942" width="1.140625" style="29" customWidth="1"/>
    <col min="5943" max="5944" width="2.140625" style="29" customWidth="1"/>
    <col min="5945" max="5945" width="3.28515625" style="29" customWidth="1"/>
    <col min="5946" max="5965" width="2.140625" style="29" customWidth="1"/>
    <col min="5966" max="6144" width="9.140625" style="29"/>
    <col min="6145" max="6145" width="1.42578125" style="29" customWidth="1"/>
    <col min="6146" max="6191" width="2.140625" style="29" customWidth="1"/>
    <col min="6192" max="6194" width="2.28515625" style="29" customWidth="1"/>
    <col min="6195" max="6197" width="2" style="29" customWidth="1"/>
    <col min="6198" max="6198" width="1.140625" style="29" customWidth="1"/>
    <col min="6199" max="6200" width="2.140625" style="29" customWidth="1"/>
    <col min="6201" max="6201" width="3.28515625" style="29" customWidth="1"/>
    <col min="6202" max="6221" width="2.140625" style="29" customWidth="1"/>
    <col min="6222" max="6400" width="9.140625" style="29"/>
    <col min="6401" max="6401" width="1.42578125" style="29" customWidth="1"/>
    <col min="6402" max="6447" width="2.140625" style="29" customWidth="1"/>
    <col min="6448" max="6450" width="2.28515625" style="29" customWidth="1"/>
    <col min="6451" max="6453" width="2" style="29" customWidth="1"/>
    <col min="6454" max="6454" width="1.140625" style="29" customWidth="1"/>
    <col min="6455" max="6456" width="2.140625" style="29" customWidth="1"/>
    <col min="6457" max="6457" width="3.28515625" style="29" customWidth="1"/>
    <col min="6458" max="6477" width="2.140625" style="29" customWidth="1"/>
    <col min="6478" max="6656" width="9.140625" style="29"/>
    <col min="6657" max="6657" width="1.42578125" style="29" customWidth="1"/>
    <col min="6658" max="6703" width="2.140625" style="29" customWidth="1"/>
    <col min="6704" max="6706" width="2.28515625" style="29" customWidth="1"/>
    <col min="6707" max="6709" width="2" style="29" customWidth="1"/>
    <col min="6710" max="6710" width="1.140625" style="29" customWidth="1"/>
    <col min="6711" max="6712" width="2.140625" style="29" customWidth="1"/>
    <col min="6713" max="6713" width="3.28515625" style="29" customWidth="1"/>
    <col min="6714" max="6733" width="2.140625" style="29" customWidth="1"/>
    <col min="6734" max="6912" width="9.140625" style="29"/>
    <col min="6913" max="6913" width="1.42578125" style="29" customWidth="1"/>
    <col min="6914" max="6959" width="2.140625" style="29" customWidth="1"/>
    <col min="6960" max="6962" width="2.28515625" style="29" customWidth="1"/>
    <col min="6963" max="6965" width="2" style="29" customWidth="1"/>
    <col min="6966" max="6966" width="1.140625" style="29" customWidth="1"/>
    <col min="6967" max="6968" width="2.140625" style="29" customWidth="1"/>
    <col min="6969" max="6969" width="3.28515625" style="29" customWidth="1"/>
    <col min="6970" max="6989" width="2.140625" style="29" customWidth="1"/>
    <col min="6990" max="7168" width="9.140625" style="29"/>
    <col min="7169" max="7169" width="1.42578125" style="29" customWidth="1"/>
    <col min="7170" max="7215" width="2.140625" style="29" customWidth="1"/>
    <col min="7216" max="7218" width="2.28515625" style="29" customWidth="1"/>
    <col min="7219" max="7221" width="2" style="29" customWidth="1"/>
    <col min="7222" max="7222" width="1.140625" style="29" customWidth="1"/>
    <col min="7223" max="7224" width="2.140625" style="29" customWidth="1"/>
    <col min="7225" max="7225" width="3.28515625" style="29" customWidth="1"/>
    <col min="7226" max="7245" width="2.140625" style="29" customWidth="1"/>
    <col min="7246" max="7424" width="9.140625" style="29"/>
    <col min="7425" max="7425" width="1.42578125" style="29" customWidth="1"/>
    <col min="7426" max="7471" width="2.140625" style="29" customWidth="1"/>
    <col min="7472" max="7474" width="2.28515625" style="29" customWidth="1"/>
    <col min="7475" max="7477" width="2" style="29" customWidth="1"/>
    <col min="7478" max="7478" width="1.140625" style="29" customWidth="1"/>
    <col min="7479" max="7480" width="2.140625" style="29" customWidth="1"/>
    <col min="7481" max="7481" width="3.28515625" style="29" customWidth="1"/>
    <col min="7482" max="7501" width="2.140625" style="29" customWidth="1"/>
    <col min="7502" max="7680" width="9.140625" style="29"/>
    <col min="7681" max="7681" width="1.42578125" style="29" customWidth="1"/>
    <col min="7682" max="7727" width="2.140625" style="29" customWidth="1"/>
    <col min="7728" max="7730" width="2.28515625" style="29" customWidth="1"/>
    <col min="7731" max="7733" width="2" style="29" customWidth="1"/>
    <col min="7734" max="7734" width="1.140625" style="29" customWidth="1"/>
    <col min="7735" max="7736" width="2.140625" style="29" customWidth="1"/>
    <col min="7737" max="7737" width="3.28515625" style="29" customWidth="1"/>
    <col min="7738" max="7757" width="2.140625" style="29" customWidth="1"/>
    <col min="7758" max="7936" width="9.140625" style="29"/>
    <col min="7937" max="7937" width="1.42578125" style="29" customWidth="1"/>
    <col min="7938" max="7983" width="2.140625" style="29" customWidth="1"/>
    <col min="7984" max="7986" width="2.28515625" style="29" customWidth="1"/>
    <col min="7987" max="7989" width="2" style="29" customWidth="1"/>
    <col min="7990" max="7990" width="1.140625" style="29" customWidth="1"/>
    <col min="7991" max="7992" width="2.140625" style="29" customWidth="1"/>
    <col min="7993" max="7993" width="3.28515625" style="29" customWidth="1"/>
    <col min="7994" max="8013" width="2.140625" style="29" customWidth="1"/>
    <col min="8014" max="8192" width="9.140625" style="29"/>
    <col min="8193" max="8193" width="1.42578125" style="29" customWidth="1"/>
    <col min="8194" max="8239" width="2.140625" style="29" customWidth="1"/>
    <col min="8240" max="8242" width="2.28515625" style="29" customWidth="1"/>
    <col min="8243" max="8245" width="2" style="29" customWidth="1"/>
    <col min="8246" max="8246" width="1.140625" style="29" customWidth="1"/>
    <col min="8247" max="8248" width="2.140625" style="29" customWidth="1"/>
    <col min="8249" max="8249" width="3.28515625" style="29" customWidth="1"/>
    <col min="8250" max="8269" width="2.140625" style="29" customWidth="1"/>
    <col min="8270" max="8448" width="9.140625" style="29"/>
    <col min="8449" max="8449" width="1.42578125" style="29" customWidth="1"/>
    <col min="8450" max="8495" width="2.140625" style="29" customWidth="1"/>
    <col min="8496" max="8498" width="2.28515625" style="29" customWidth="1"/>
    <col min="8499" max="8501" width="2" style="29" customWidth="1"/>
    <col min="8502" max="8502" width="1.140625" style="29" customWidth="1"/>
    <col min="8503" max="8504" width="2.140625" style="29" customWidth="1"/>
    <col min="8505" max="8505" width="3.28515625" style="29" customWidth="1"/>
    <col min="8506" max="8525" width="2.140625" style="29" customWidth="1"/>
    <col min="8526" max="8704" width="9.140625" style="29"/>
    <col min="8705" max="8705" width="1.42578125" style="29" customWidth="1"/>
    <col min="8706" max="8751" width="2.140625" style="29" customWidth="1"/>
    <col min="8752" max="8754" width="2.28515625" style="29" customWidth="1"/>
    <col min="8755" max="8757" width="2" style="29" customWidth="1"/>
    <col min="8758" max="8758" width="1.140625" style="29" customWidth="1"/>
    <col min="8759" max="8760" width="2.140625" style="29" customWidth="1"/>
    <col min="8761" max="8761" width="3.28515625" style="29" customWidth="1"/>
    <col min="8762" max="8781" width="2.140625" style="29" customWidth="1"/>
    <col min="8782" max="8960" width="9.140625" style="29"/>
    <col min="8961" max="8961" width="1.42578125" style="29" customWidth="1"/>
    <col min="8962" max="9007" width="2.140625" style="29" customWidth="1"/>
    <col min="9008" max="9010" width="2.28515625" style="29" customWidth="1"/>
    <col min="9011" max="9013" width="2" style="29" customWidth="1"/>
    <col min="9014" max="9014" width="1.140625" style="29" customWidth="1"/>
    <col min="9015" max="9016" width="2.140625" style="29" customWidth="1"/>
    <col min="9017" max="9017" width="3.28515625" style="29" customWidth="1"/>
    <col min="9018" max="9037" width="2.140625" style="29" customWidth="1"/>
    <col min="9038" max="9216" width="9.140625" style="29"/>
    <col min="9217" max="9217" width="1.42578125" style="29" customWidth="1"/>
    <col min="9218" max="9263" width="2.140625" style="29" customWidth="1"/>
    <col min="9264" max="9266" width="2.28515625" style="29" customWidth="1"/>
    <col min="9267" max="9269" width="2" style="29" customWidth="1"/>
    <col min="9270" max="9270" width="1.140625" style="29" customWidth="1"/>
    <col min="9271" max="9272" width="2.140625" style="29" customWidth="1"/>
    <col min="9273" max="9273" width="3.28515625" style="29" customWidth="1"/>
    <col min="9274" max="9293" width="2.140625" style="29" customWidth="1"/>
    <col min="9294" max="9472" width="9.140625" style="29"/>
    <col min="9473" max="9473" width="1.42578125" style="29" customWidth="1"/>
    <col min="9474" max="9519" width="2.140625" style="29" customWidth="1"/>
    <col min="9520" max="9522" width="2.28515625" style="29" customWidth="1"/>
    <col min="9523" max="9525" width="2" style="29" customWidth="1"/>
    <col min="9526" max="9526" width="1.140625" style="29" customWidth="1"/>
    <col min="9527" max="9528" width="2.140625" style="29" customWidth="1"/>
    <col min="9529" max="9529" width="3.28515625" style="29" customWidth="1"/>
    <col min="9530" max="9549" width="2.140625" style="29" customWidth="1"/>
    <col min="9550" max="9728" width="9.140625" style="29"/>
    <col min="9729" max="9729" width="1.42578125" style="29" customWidth="1"/>
    <col min="9730" max="9775" width="2.140625" style="29" customWidth="1"/>
    <col min="9776" max="9778" width="2.28515625" style="29" customWidth="1"/>
    <col min="9779" max="9781" width="2" style="29" customWidth="1"/>
    <col min="9782" max="9782" width="1.140625" style="29" customWidth="1"/>
    <col min="9783" max="9784" width="2.140625" style="29" customWidth="1"/>
    <col min="9785" max="9785" width="3.28515625" style="29" customWidth="1"/>
    <col min="9786" max="9805" width="2.140625" style="29" customWidth="1"/>
    <col min="9806" max="9984" width="9.140625" style="29"/>
    <col min="9985" max="9985" width="1.42578125" style="29" customWidth="1"/>
    <col min="9986" max="10031" width="2.140625" style="29" customWidth="1"/>
    <col min="10032" max="10034" width="2.28515625" style="29" customWidth="1"/>
    <col min="10035" max="10037" width="2" style="29" customWidth="1"/>
    <col min="10038" max="10038" width="1.140625" style="29" customWidth="1"/>
    <col min="10039" max="10040" width="2.140625" style="29" customWidth="1"/>
    <col min="10041" max="10041" width="3.28515625" style="29" customWidth="1"/>
    <col min="10042" max="10061" width="2.140625" style="29" customWidth="1"/>
    <col min="10062" max="10240" width="9.140625" style="29"/>
    <col min="10241" max="10241" width="1.42578125" style="29" customWidth="1"/>
    <col min="10242" max="10287" width="2.140625" style="29" customWidth="1"/>
    <col min="10288" max="10290" width="2.28515625" style="29" customWidth="1"/>
    <col min="10291" max="10293" width="2" style="29" customWidth="1"/>
    <col min="10294" max="10294" width="1.140625" style="29" customWidth="1"/>
    <col min="10295" max="10296" width="2.140625" style="29" customWidth="1"/>
    <col min="10297" max="10297" width="3.28515625" style="29" customWidth="1"/>
    <col min="10298" max="10317" width="2.140625" style="29" customWidth="1"/>
    <col min="10318" max="10496" width="9.140625" style="29"/>
    <col min="10497" max="10497" width="1.42578125" style="29" customWidth="1"/>
    <col min="10498" max="10543" width="2.140625" style="29" customWidth="1"/>
    <col min="10544" max="10546" width="2.28515625" style="29" customWidth="1"/>
    <col min="10547" max="10549" width="2" style="29" customWidth="1"/>
    <col min="10550" max="10550" width="1.140625" style="29" customWidth="1"/>
    <col min="10551" max="10552" width="2.140625" style="29" customWidth="1"/>
    <col min="10553" max="10553" width="3.28515625" style="29" customWidth="1"/>
    <col min="10554" max="10573" width="2.140625" style="29" customWidth="1"/>
    <col min="10574" max="10752" width="9.140625" style="29"/>
    <col min="10753" max="10753" width="1.42578125" style="29" customWidth="1"/>
    <col min="10754" max="10799" width="2.140625" style="29" customWidth="1"/>
    <col min="10800" max="10802" width="2.28515625" style="29" customWidth="1"/>
    <col min="10803" max="10805" width="2" style="29" customWidth="1"/>
    <col min="10806" max="10806" width="1.140625" style="29" customWidth="1"/>
    <col min="10807" max="10808" width="2.140625" style="29" customWidth="1"/>
    <col min="10809" max="10809" width="3.28515625" style="29" customWidth="1"/>
    <col min="10810" max="10829" width="2.140625" style="29" customWidth="1"/>
    <col min="10830" max="11008" width="9.140625" style="29"/>
    <col min="11009" max="11009" width="1.42578125" style="29" customWidth="1"/>
    <col min="11010" max="11055" width="2.140625" style="29" customWidth="1"/>
    <col min="11056" max="11058" width="2.28515625" style="29" customWidth="1"/>
    <col min="11059" max="11061" width="2" style="29" customWidth="1"/>
    <col min="11062" max="11062" width="1.140625" style="29" customWidth="1"/>
    <col min="11063" max="11064" width="2.140625" style="29" customWidth="1"/>
    <col min="11065" max="11065" width="3.28515625" style="29" customWidth="1"/>
    <col min="11066" max="11085" width="2.140625" style="29" customWidth="1"/>
    <col min="11086" max="11264" width="9.140625" style="29"/>
    <col min="11265" max="11265" width="1.42578125" style="29" customWidth="1"/>
    <col min="11266" max="11311" width="2.140625" style="29" customWidth="1"/>
    <col min="11312" max="11314" width="2.28515625" style="29" customWidth="1"/>
    <col min="11315" max="11317" width="2" style="29" customWidth="1"/>
    <col min="11318" max="11318" width="1.140625" style="29" customWidth="1"/>
    <col min="11319" max="11320" width="2.140625" style="29" customWidth="1"/>
    <col min="11321" max="11321" width="3.28515625" style="29" customWidth="1"/>
    <col min="11322" max="11341" width="2.140625" style="29" customWidth="1"/>
    <col min="11342" max="11520" width="9.140625" style="29"/>
    <col min="11521" max="11521" width="1.42578125" style="29" customWidth="1"/>
    <col min="11522" max="11567" width="2.140625" style="29" customWidth="1"/>
    <col min="11568" max="11570" width="2.28515625" style="29" customWidth="1"/>
    <col min="11571" max="11573" width="2" style="29" customWidth="1"/>
    <col min="11574" max="11574" width="1.140625" style="29" customWidth="1"/>
    <col min="11575" max="11576" width="2.140625" style="29" customWidth="1"/>
    <col min="11577" max="11577" width="3.28515625" style="29" customWidth="1"/>
    <col min="11578" max="11597" width="2.140625" style="29" customWidth="1"/>
    <col min="11598" max="11776" width="9.140625" style="29"/>
    <col min="11777" max="11777" width="1.42578125" style="29" customWidth="1"/>
    <col min="11778" max="11823" width="2.140625" style="29" customWidth="1"/>
    <col min="11824" max="11826" width="2.28515625" style="29" customWidth="1"/>
    <col min="11827" max="11829" width="2" style="29" customWidth="1"/>
    <col min="11830" max="11830" width="1.140625" style="29" customWidth="1"/>
    <col min="11831" max="11832" width="2.140625" style="29" customWidth="1"/>
    <col min="11833" max="11833" width="3.28515625" style="29" customWidth="1"/>
    <col min="11834" max="11853" width="2.140625" style="29" customWidth="1"/>
    <col min="11854" max="12032" width="9.140625" style="29"/>
    <col min="12033" max="12033" width="1.42578125" style="29" customWidth="1"/>
    <col min="12034" max="12079" width="2.140625" style="29" customWidth="1"/>
    <col min="12080" max="12082" width="2.28515625" style="29" customWidth="1"/>
    <col min="12083" max="12085" width="2" style="29" customWidth="1"/>
    <col min="12086" max="12086" width="1.140625" style="29" customWidth="1"/>
    <col min="12087" max="12088" width="2.140625" style="29" customWidth="1"/>
    <col min="12089" max="12089" width="3.28515625" style="29" customWidth="1"/>
    <col min="12090" max="12109" width="2.140625" style="29" customWidth="1"/>
    <col min="12110" max="12288" width="9.140625" style="29"/>
    <col min="12289" max="12289" width="1.42578125" style="29" customWidth="1"/>
    <col min="12290" max="12335" width="2.140625" style="29" customWidth="1"/>
    <col min="12336" max="12338" width="2.28515625" style="29" customWidth="1"/>
    <col min="12339" max="12341" width="2" style="29" customWidth="1"/>
    <col min="12342" max="12342" width="1.140625" style="29" customWidth="1"/>
    <col min="12343" max="12344" width="2.140625" style="29" customWidth="1"/>
    <col min="12345" max="12345" width="3.28515625" style="29" customWidth="1"/>
    <col min="12346" max="12365" width="2.140625" style="29" customWidth="1"/>
    <col min="12366" max="12544" width="9.140625" style="29"/>
    <col min="12545" max="12545" width="1.42578125" style="29" customWidth="1"/>
    <col min="12546" max="12591" width="2.140625" style="29" customWidth="1"/>
    <col min="12592" max="12594" width="2.28515625" style="29" customWidth="1"/>
    <col min="12595" max="12597" width="2" style="29" customWidth="1"/>
    <col min="12598" max="12598" width="1.140625" style="29" customWidth="1"/>
    <col min="12599" max="12600" width="2.140625" style="29" customWidth="1"/>
    <col min="12601" max="12601" width="3.28515625" style="29" customWidth="1"/>
    <col min="12602" max="12621" width="2.140625" style="29" customWidth="1"/>
    <col min="12622" max="12800" width="9.140625" style="29"/>
    <col min="12801" max="12801" width="1.42578125" style="29" customWidth="1"/>
    <col min="12802" max="12847" width="2.140625" style="29" customWidth="1"/>
    <col min="12848" max="12850" width="2.28515625" style="29" customWidth="1"/>
    <col min="12851" max="12853" width="2" style="29" customWidth="1"/>
    <col min="12854" max="12854" width="1.140625" style="29" customWidth="1"/>
    <col min="12855" max="12856" width="2.140625" style="29" customWidth="1"/>
    <col min="12857" max="12857" width="3.28515625" style="29" customWidth="1"/>
    <col min="12858" max="12877" width="2.140625" style="29" customWidth="1"/>
    <col min="12878" max="13056" width="9.140625" style="29"/>
    <col min="13057" max="13057" width="1.42578125" style="29" customWidth="1"/>
    <col min="13058" max="13103" width="2.140625" style="29" customWidth="1"/>
    <col min="13104" max="13106" width="2.28515625" style="29" customWidth="1"/>
    <col min="13107" max="13109" width="2" style="29" customWidth="1"/>
    <col min="13110" max="13110" width="1.140625" style="29" customWidth="1"/>
    <col min="13111" max="13112" width="2.140625" style="29" customWidth="1"/>
    <col min="13113" max="13113" width="3.28515625" style="29" customWidth="1"/>
    <col min="13114" max="13133" width="2.140625" style="29" customWidth="1"/>
    <col min="13134" max="13312" width="9.140625" style="29"/>
    <col min="13313" max="13313" width="1.42578125" style="29" customWidth="1"/>
    <col min="13314" max="13359" width="2.140625" style="29" customWidth="1"/>
    <col min="13360" max="13362" width="2.28515625" style="29" customWidth="1"/>
    <col min="13363" max="13365" width="2" style="29" customWidth="1"/>
    <col min="13366" max="13366" width="1.140625" style="29" customWidth="1"/>
    <col min="13367" max="13368" width="2.140625" style="29" customWidth="1"/>
    <col min="13369" max="13369" width="3.28515625" style="29" customWidth="1"/>
    <col min="13370" max="13389" width="2.140625" style="29" customWidth="1"/>
    <col min="13390" max="13568" width="9.140625" style="29"/>
    <col min="13569" max="13569" width="1.42578125" style="29" customWidth="1"/>
    <col min="13570" max="13615" width="2.140625" style="29" customWidth="1"/>
    <col min="13616" max="13618" width="2.28515625" style="29" customWidth="1"/>
    <col min="13619" max="13621" width="2" style="29" customWidth="1"/>
    <col min="13622" max="13622" width="1.140625" style="29" customWidth="1"/>
    <col min="13623" max="13624" width="2.140625" style="29" customWidth="1"/>
    <col min="13625" max="13625" width="3.28515625" style="29" customWidth="1"/>
    <col min="13626" max="13645" width="2.140625" style="29" customWidth="1"/>
    <col min="13646" max="13824" width="9.140625" style="29"/>
    <col min="13825" max="13825" width="1.42578125" style="29" customWidth="1"/>
    <col min="13826" max="13871" width="2.140625" style="29" customWidth="1"/>
    <col min="13872" max="13874" width="2.28515625" style="29" customWidth="1"/>
    <col min="13875" max="13877" width="2" style="29" customWidth="1"/>
    <col min="13878" max="13878" width="1.140625" style="29" customWidth="1"/>
    <col min="13879" max="13880" width="2.140625" style="29" customWidth="1"/>
    <col min="13881" max="13881" width="3.28515625" style="29" customWidth="1"/>
    <col min="13882" max="13901" width="2.140625" style="29" customWidth="1"/>
    <col min="13902" max="14080" width="9.140625" style="29"/>
    <col min="14081" max="14081" width="1.42578125" style="29" customWidth="1"/>
    <col min="14082" max="14127" width="2.140625" style="29" customWidth="1"/>
    <col min="14128" max="14130" width="2.28515625" style="29" customWidth="1"/>
    <col min="14131" max="14133" width="2" style="29" customWidth="1"/>
    <col min="14134" max="14134" width="1.140625" style="29" customWidth="1"/>
    <col min="14135" max="14136" width="2.140625" style="29" customWidth="1"/>
    <col min="14137" max="14137" width="3.28515625" style="29" customWidth="1"/>
    <col min="14138" max="14157" width="2.140625" style="29" customWidth="1"/>
    <col min="14158" max="14336" width="9.140625" style="29"/>
    <col min="14337" max="14337" width="1.42578125" style="29" customWidth="1"/>
    <col min="14338" max="14383" width="2.140625" style="29" customWidth="1"/>
    <col min="14384" max="14386" width="2.28515625" style="29" customWidth="1"/>
    <col min="14387" max="14389" width="2" style="29" customWidth="1"/>
    <col min="14390" max="14390" width="1.140625" style="29" customWidth="1"/>
    <col min="14391" max="14392" width="2.140625" style="29" customWidth="1"/>
    <col min="14393" max="14393" width="3.28515625" style="29" customWidth="1"/>
    <col min="14394" max="14413" width="2.140625" style="29" customWidth="1"/>
    <col min="14414" max="14592" width="9.140625" style="29"/>
    <col min="14593" max="14593" width="1.42578125" style="29" customWidth="1"/>
    <col min="14594" max="14639" width="2.140625" style="29" customWidth="1"/>
    <col min="14640" max="14642" width="2.28515625" style="29" customWidth="1"/>
    <col min="14643" max="14645" width="2" style="29" customWidth="1"/>
    <col min="14646" max="14646" width="1.140625" style="29" customWidth="1"/>
    <col min="14647" max="14648" width="2.140625" style="29" customWidth="1"/>
    <col min="14649" max="14649" width="3.28515625" style="29" customWidth="1"/>
    <col min="14650" max="14669" width="2.140625" style="29" customWidth="1"/>
    <col min="14670" max="14848" width="9.140625" style="29"/>
    <col min="14849" max="14849" width="1.42578125" style="29" customWidth="1"/>
    <col min="14850" max="14895" width="2.140625" style="29" customWidth="1"/>
    <col min="14896" max="14898" width="2.28515625" style="29" customWidth="1"/>
    <col min="14899" max="14901" width="2" style="29" customWidth="1"/>
    <col min="14902" max="14902" width="1.140625" style="29" customWidth="1"/>
    <col min="14903" max="14904" width="2.140625" style="29" customWidth="1"/>
    <col min="14905" max="14905" width="3.28515625" style="29" customWidth="1"/>
    <col min="14906" max="14925" width="2.140625" style="29" customWidth="1"/>
    <col min="14926" max="15104" width="9.140625" style="29"/>
    <col min="15105" max="15105" width="1.42578125" style="29" customWidth="1"/>
    <col min="15106" max="15151" width="2.140625" style="29" customWidth="1"/>
    <col min="15152" max="15154" width="2.28515625" style="29" customWidth="1"/>
    <col min="15155" max="15157" width="2" style="29" customWidth="1"/>
    <col min="15158" max="15158" width="1.140625" style="29" customWidth="1"/>
    <col min="15159" max="15160" width="2.140625" style="29" customWidth="1"/>
    <col min="15161" max="15161" width="3.28515625" style="29" customWidth="1"/>
    <col min="15162" max="15181" width="2.140625" style="29" customWidth="1"/>
    <col min="15182" max="15360" width="9.140625" style="29"/>
    <col min="15361" max="15361" width="1.42578125" style="29" customWidth="1"/>
    <col min="15362" max="15407" width="2.140625" style="29" customWidth="1"/>
    <col min="15408" max="15410" width="2.28515625" style="29" customWidth="1"/>
    <col min="15411" max="15413" width="2" style="29" customWidth="1"/>
    <col min="15414" max="15414" width="1.140625" style="29" customWidth="1"/>
    <col min="15415" max="15416" width="2.140625" style="29" customWidth="1"/>
    <col min="15417" max="15417" width="3.28515625" style="29" customWidth="1"/>
    <col min="15418" max="15437" width="2.140625" style="29" customWidth="1"/>
    <col min="15438" max="15616" width="9.140625" style="29"/>
    <col min="15617" max="15617" width="1.42578125" style="29" customWidth="1"/>
    <col min="15618" max="15663" width="2.140625" style="29" customWidth="1"/>
    <col min="15664" max="15666" width="2.28515625" style="29" customWidth="1"/>
    <col min="15667" max="15669" width="2" style="29" customWidth="1"/>
    <col min="15670" max="15670" width="1.140625" style="29" customWidth="1"/>
    <col min="15671" max="15672" width="2.140625" style="29" customWidth="1"/>
    <col min="15673" max="15673" width="3.28515625" style="29" customWidth="1"/>
    <col min="15674" max="15693" width="2.140625" style="29" customWidth="1"/>
    <col min="15694" max="15872" width="9.140625" style="29"/>
    <col min="15873" max="15873" width="1.42578125" style="29" customWidth="1"/>
    <col min="15874" max="15919" width="2.140625" style="29" customWidth="1"/>
    <col min="15920" max="15922" width="2.28515625" style="29" customWidth="1"/>
    <col min="15923" max="15925" width="2" style="29" customWidth="1"/>
    <col min="15926" max="15926" width="1.140625" style="29" customWidth="1"/>
    <col min="15927" max="15928" width="2.140625" style="29" customWidth="1"/>
    <col min="15929" max="15929" width="3.28515625" style="29" customWidth="1"/>
    <col min="15930" max="15949" width="2.140625" style="29" customWidth="1"/>
    <col min="15950" max="16128" width="9.140625" style="29"/>
    <col min="16129" max="16129" width="1.42578125" style="29" customWidth="1"/>
    <col min="16130" max="16175" width="2.140625" style="29" customWidth="1"/>
    <col min="16176" max="16178" width="2.28515625" style="29" customWidth="1"/>
    <col min="16179" max="16181" width="2" style="29" customWidth="1"/>
    <col min="16182" max="16182" width="1.140625" style="29" customWidth="1"/>
    <col min="16183" max="16184" width="2.140625" style="29" customWidth="1"/>
    <col min="16185" max="16185" width="3.28515625" style="29" customWidth="1"/>
    <col min="16186" max="16205" width="2.140625" style="29" customWidth="1"/>
    <col min="16206" max="16384" width="9.140625" style="29"/>
  </cols>
  <sheetData>
    <row r="1" spans="1:55" s="35" customFormat="1">
      <c r="A1" s="34" t="s">
        <v>313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</row>
    <row r="2" spans="1:55" ht="21">
      <c r="A2" s="28"/>
      <c r="B2" s="170" t="s">
        <v>138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28"/>
      <c r="BC2" s="36"/>
    </row>
    <row r="3" spans="1:55" s="35" customFormat="1">
      <c r="A3" s="34"/>
      <c r="B3" s="251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34"/>
      <c r="BC3" s="80"/>
    </row>
    <row r="4" spans="1:55" s="177" customFormat="1" ht="18.75">
      <c r="A4" s="173" t="s">
        <v>179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2"/>
      <c r="BC4" s="176"/>
    </row>
    <row r="5" spans="1:55" s="35" customFormat="1">
      <c r="A5" s="178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34"/>
      <c r="BC5" s="80"/>
    </row>
    <row r="6" spans="1:55" s="177" customFormat="1" ht="18.75">
      <c r="A6" s="172"/>
      <c r="B6" s="264" t="s">
        <v>359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2"/>
      <c r="BC6" s="176"/>
    </row>
    <row r="7" spans="1:55" ht="8.25" customHeight="1" thickBot="1">
      <c r="A7" s="28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28"/>
      <c r="BC7" s="36"/>
    </row>
    <row r="8" spans="1:55" s="39" customFormat="1" ht="13.5" customHeight="1">
      <c r="A8" s="37"/>
      <c r="B8" s="394" t="s">
        <v>139</v>
      </c>
      <c r="C8" s="395"/>
      <c r="D8" s="395"/>
      <c r="E8" s="395"/>
      <c r="F8" s="395"/>
      <c r="G8" s="395"/>
      <c r="H8" s="395"/>
      <c r="I8" s="395"/>
      <c r="J8" s="396"/>
      <c r="K8" s="400" t="s">
        <v>320</v>
      </c>
      <c r="L8" s="401"/>
      <c r="M8" s="401"/>
      <c r="N8" s="401"/>
      <c r="O8" s="401"/>
      <c r="P8" s="401"/>
      <c r="Q8" s="402"/>
      <c r="R8" s="401" t="s">
        <v>321</v>
      </c>
      <c r="S8" s="401"/>
      <c r="T8" s="401"/>
      <c r="U8" s="401"/>
      <c r="V8" s="401"/>
      <c r="W8" s="401"/>
      <c r="X8" s="401"/>
      <c r="Y8" s="401" t="s">
        <v>322</v>
      </c>
      <c r="Z8" s="401"/>
      <c r="AA8" s="401"/>
      <c r="AB8" s="401"/>
      <c r="AC8" s="401"/>
      <c r="AD8" s="401"/>
      <c r="AE8" s="401"/>
      <c r="AF8" s="401" t="s">
        <v>323</v>
      </c>
      <c r="AG8" s="401"/>
      <c r="AH8" s="401"/>
      <c r="AI8" s="401"/>
      <c r="AJ8" s="401"/>
      <c r="AK8" s="401"/>
      <c r="AL8" s="401"/>
      <c r="AM8" s="358" t="s">
        <v>108</v>
      </c>
      <c r="AN8" s="359"/>
      <c r="AO8" s="359"/>
      <c r="AP8" s="359" t="s">
        <v>109</v>
      </c>
      <c r="AQ8" s="359"/>
      <c r="AR8" s="359"/>
      <c r="AS8" s="359" t="s">
        <v>110</v>
      </c>
      <c r="AT8" s="359"/>
      <c r="AU8" s="359"/>
      <c r="AV8" s="406" t="s">
        <v>111</v>
      </c>
      <c r="AW8" s="406"/>
      <c r="AX8" s="407"/>
      <c r="AY8" s="358" t="s">
        <v>112</v>
      </c>
      <c r="AZ8" s="359"/>
      <c r="BA8" s="360"/>
      <c r="BB8" s="37"/>
      <c r="BC8" s="54"/>
    </row>
    <row r="9" spans="1:55" ht="13.5" customHeight="1" thickBot="1">
      <c r="A9" s="28"/>
      <c r="B9" s="397"/>
      <c r="C9" s="398"/>
      <c r="D9" s="398"/>
      <c r="E9" s="398"/>
      <c r="F9" s="398"/>
      <c r="G9" s="398"/>
      <c r="H9" s="398"/>
      <c r="I9" s="398"/>
      <c r="J9" s="399"/>
      <c r="K9" s="403"/>
      <c r="L9" s="404"/>
      <c r="M9" s="404"/>
      <c r="N9" s="404"/>
      <c r="O9" s="404"/>
      <c r="P9" s="404"/>
      <c r="Q9" s="405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361"/>
      <c r="AN9" s="362"/>
      <c r="AO9" s="362"/>
      <c r="AP9" s="362"/>
      <c r="AQ9" s="362"/>
      <c r="AR9" s="362"/>
      <c r="AS9" s="362"/>
      <c r="AT9" s="362"/>
      <c r="AU9" s="362"/>
      <c r="AV9" s="408"/>
      <c r="AW9" s="408"/>
      <c r="AX9" s="409"/>
      <c r="AY9" s="361"/>
      <c r="AZ9" s="362"/>
      <c r="BA9" s="363"/>
      <c r="BB9" s="28"/>
      <c r="BC9" s="36"/>
    </row>
    <row r="10" spans="1:55" ht="13.5" customHeight="1" thickTop="1">
      <c r="A10" s="28"/>
      <c r="B10" s="364">
        <v>1</v>
      </c>
      <c r="C10" s="365"/>
      <c r="D10" s="451" t="s">
        <v>320</v>
      </c>
      <c r="E10" s="452"/>
      <c r="F10" s="452"/>
      <c r="G10" s="452"/>
      <c r="H10" s="452"/>
      <c r="I10" s="452"/>
      <c r="J10" s="453"/>
      <c r="K10" s="374" t="s">
        <v>113</v>
      </c>
      <c r="L10" s="374"/>
      <c r="M10" s="374"/>
      <c r="N10" s="374"/>
      <c r="O10" s="374"/>
      <c r="P10" s="374"/>
      <c r="Q10" s="375"/>
      <c r="R10" s="40"/>
      <c r="S10" s="41"/>
      <c r="T10" s="41"/>
      <c r="U10" s="42" t="str">
        <f>IF($R11="","",IF($R11&gt;$V11,"○",IF($R11=$V11,"△","●")))</f>
        <v/>
      </c>
      <c r="V10" s="41"/>
      <c r="W10" s="41"/>
      <c r="X10" s="43"/>
      <c r="Y10" s="40"/>
      <c r="Z10" s="41"/>
      <c r="AA10" s="41"/>
      <c r="AB10" s="42" t="str">
        <f>IF($Y11="","",IF($Y11&gt;$AC11,"○",IF($Y11=$AC11,"△","●")))</f>
        <v/>
      </c>
      <c r="AC10" s="41"/>
      <c r="AD10" s="41"/>
      <c r="AE10" s="43"/>
      <c r="AF10" s="40"/>
      <c r="AG10" s="41"/>
      <c r="AH10" s="41"/>
      <c r="AI10" s="42" t="str">
        <f>IF($AF11="","",IF($AF11&gt;$AJ11,"○",IF($AF11=$AJ11,"△","●")))</f>
        <v/>
      </c>
      <c r="AJ10" s="41"/>
      <c r="AK10" s="41"/>
      <c r="AL10" s="43"/>
      <c r="AM10" s="378" t="str">
        <f>IF($U10="","",IF($U10="○",3,IF($U10="△",1,0))+IF($AB10="○",3,IF($AB10="△",1,0))+IF($AI10="○",3,IF($AI10="△",1,0)))</f>
        <v/>
      </c>
      <c r="AN10" s="379"/>
      <c r="AO10" s="379"/>
      <c r="AP10" s="382">
        <f>SUM(R11,Y11,AF11)</f>
        <v>0</v>
      </c>
      <c r="AQ10" s="383"/>
      <c r="AR10" s="384"/>
      <c r="AS10" s="382">
        <f>SUM(V11,AC11,AJ11)</f>
        <v>0</v>
      </c>
      <c r="AT10" s="383"/>
      <c r="AU10" s="384"/>
      <c r="AV10" s="379">
        <f>AP10-AS10</f>
        <v>0</v>
      </c>
      <c r="AW10" s="379"/>
      <c r="AX10" s="379"/>
      <c r="AY10" s="386"/>
      <c r="AZ10" s="387"/>
      <c r="BA10" s="388"/>
      <c r="BB10" s="28"/>
      <c r="BC10" s="36"/>
    </row>
    <row r="11" spans="1:55" ht="13.5" customHeight="1">
      <c r="A11" s="28"/>
      <c r="B11" s="366"/>
      <c r="C11" s="367"/>
      <c r="D11" s="427"/>
      <c r="E11" s="428"/>
      <c r="F11" s="428"/>
      <c r="G11" s="428"/>
      <c r="H11" s="428"/>
      <c r="I11" s="428"/>
      <c r="J11" s="429"/>
      <c r="K11" s="376"/>
      <c r="L11" s="376"/>
      <c r="M11" s="376"/>
      <c r="N11" s="376"/>
      <c r="O11" s="376"/>
      <c r="P11" s="376"/>
      <c r="Q11" s="377"/>
      <c r="R11" s="392"/>
      <c r="S11" s="376"/>
      <c r="T11" s="376"/>
      <c r="U11" s="93" t="s">
        <v>114</v>
      </c>
      <c r="V11" s="393"/>
      <c r="W11" s="376"/>
      <c r="X11" s="377"/>
      <c r="Y11" s="392"/>
      <c r="Z11" s="376"/>
      <c r="AA11" s="376"/>
      <c r="AB11" s="93" t="s">
        <v>114</v>
      </c>
      <c r="AC11" s="393"/>
      <c r="AD11" s="376"/>
      <c r="AE11" s="377"/>
      <c r="AF11" s="392"/>
      <c r="AG11" s="376"/>
      <c r="AH11" s="376"/>
      <c r="AI11" s="93" t="s">
        <v>114</v>
      </c>
      <c r="AJ11" s="393"/>
      <c r="AK11" s="376"/>
      <c r="AL11" s="377"/>
      <c r="AM11" s="380"/>
      <c r="AN11" s="381"/>
      <c r="AO11" s="381"/>
      <c r="AP11" s="385"/>
      <c r="AQ11" s="376"/>
      <c r="AR11" s="377"/>
      <c r="AS11" s="385"/>
      <c r="AT11" s="376"/>
      <c r="AU11" s="377"/>
      <c r="AV11" s="381"/>
      <c r="AW11" s="381"/>
      <c r="AX11" s="381"/>
      <c r="AY11" s="389"/>
      <c r="AZ11" s="390"/>
      <c r="BA11" s="391"/>
      <c r="BB11" s="28"/>
      <c r="BC11" s="36"/>
    </row>
    <row r="12" spans="1:55" ht="13.5" customHeight="1">
      <c r="A12" s="28"/>
      <c r="B12" s="410">
        <v>2</v>
      </c>
      <c r="C12" s="367"/>
      <c r="D12" s="427" t="s">
        <v>321</v>
      </c>
      <c r="E12" s="428"/>
      <c r="F12" s="428"/>
      <c r="G12" s="428"/>
      <c r="H12" s="428"/>
      <c r="I12" s="428"/>
      <c r="J12" s="429"/>
      <c r="K12" s="45"/>
      <c r="L12" s="45"/>
      <c r="M12" s="45"/>
      <c r="N12" s="42" t="str">
        <f>IF($K13="","",IF($K13&gt;$O13,"○",IF($K13=$O13,"△","●")))</f>
        <v/>
      </c>
      <c r="O12" s="45"/>
      <c r="P12" s="45"/>
      <c r="Q12" s="46"/>
      <c r="R12" s="414" t="s">
        <v>113</v>
      </c>
      <c r="S12" s="415"/>
      <c r="T12" s="415"/>
      <c r="U12" s="415"/>
      <c r="V12" s="415"/>
      <c r="W12" s="415"/>
      <c r="X12" s="416"/>
      <c r="Y12" s="47"/>
      <c r="Z12" s="45"/>
      <c r="AA12" s="45"/>
      <c r="AB12" s="42" t="str">
        <f>IF($Y13="","",IF($Y13&gt;$AC13,"○",IF($Y13=$AC13,"△","●")))</f>
        <v/>
      </c>
      <c r="AC12" s="45"/>
      <c r="AD12" s="45"/>
      <c r="AE12" s="46"/>
      <c r="AF12" s="47"/>
      <c r="AG12" s="45"/>
      <c r="AH12" s="45"/>
      <c r="AI12" s="42"/>
      <c r="AJ12" s="45"/>
      <c r="AK12" s="45"/>
      <c r="AL12" s="46"/>
      <c r="AM12" s="417" t="str">
        <f>IF($N12="","",IF($N12="○",3,IF($N12="△",1,0))+IF($AB12="○",3,IF($AB12="△",1,0))+IF($AI12="○",3,IF($AI12="△",1,0)))</f>
        <v/>
      </c>
      <c r="AN12" s="415"/>
      <c r="AO12" s="416"/>
      <c r="AP12" s="414">
        <f>SUM(K13,Y13,AF13)</f>
        <v>0</v>
      </c>
      <c r="AQ12" s="415"/>
      <c r="AR12" s="416"/>
      <c r="AS12" s="414">
        <f>SUM(O13,AC13,AJ13)</f>
        <v>0</v>
      </c>
      <c r="AT12" s="415"/>
      <c r="AU12" s="416"/>
      <c r="AV12" s="414">
        <f>AP12-AS12</f>
        <v>0</v>
      </c>
      <c r="AW12" s="415"/>
      <c r="AX12" s="416"/>
      <c r="AY12" s="386"/>
      <c r="AZ12" s="387"/>
      <c r="BA12" s="388"/>
      <c r="BB12" s="28"/>
      <c r="BC12" s="36"/>
    </row>
    <row r="13" spans="1:55" ht="13.5" customHeight="1">
      <c r="A13" s="28"/>
      <c r="B13" s="366"/>
      <c r="C13" s="367"/>
      <c r="D13" s="427"/>
      <c r="E13" s="428"/>
      <c r="F13" s="428"/>
      <c r="G13" s="428"/>
      <c r="H13" s="428"/>
      <c r="I13" s="428"/>
      <c r="J13" s="429"/>
      <c r="K13" s="393"/>
      <c r="L13" s="376"/>
      <c r="M13" s="376"/>
      <c r="N13" s="93" t="s">
        <v>114</v>
      </c>
      <c r="O13" s="393"/>
      <c r="P13" s="376"/>
      <c r="Q13" s="377"/>
      <c r="R13" s="385"/>
      <c r="S13" s="376"/>
      <c r="T13" s="376"/>
      <c r="U13" s="376"/>
      <c r="V13" s="376"/>
      <c r="W13" s="376"/>
      <c r="X13" s="377"/>
      <c r="Y13" s="392"/>
      <c r="Z13" s="376"/>
      <c r="AA13" s="376"/>
      <c r="AB13" s="93" t="s">
        <v>114</v>
      </c>
      <c r="AC13" s="393"/>
      <c r="AD13" s="376"/>
      <c r="AE13" s="377"/>
      <c r="AF13" s="392"/>
      <c r="AG13" s="376"/>
      <c r="AH13" s="376"/>
      <c r="AI13" s="93" t="s">
        <v>114</v>
      </c>
      <c r="AJ13" s="393"/>
      <c r="AK13" s="376"/>
      <c r="AL13" s="377"/>
      <c r="AM13" s="418"/>
      <c r="AN13" s="376"/>
      <c r="AO13" s="377"/>
      <c r="AP13" s="385"/>
      <c r="AQ13" s="376"/>
      <c r="AR13" s="377"/>
      <c r="AS13" s="385"/>
      <c r="AT13" s="376"/>
      <c r="AU13" s="377"/>
      <c r="AV13" s="385"/>
      <c r="AW13" s="376"/>
      <c r="AX13" s="377"/>
      <c r="AY13" s="389"/>
      <c r="AZ13" s="390"/>
      <c r="BA13" s="391"/>
      <c r="BB13" s="28"/>
      <c r="BC13" s="36"/>
    </row>
    <row r="14" spans="1:55" ht="13.5" customHeight="1">
      <c r="A14" s="28"/>
      <c r="B14" s="410">
        <v>3</v>
      </c>
      <c r="C14" s="367"/>
      <c r="D14" s="427" t="s">
        <v>322</v>
      </c>
      <c r="E14" s="428"/>
      <c r="F14" s="428"/>
      <c r="G14" s="428"/>
      <c r="H14" s="428"/>
      <c r="I14" s="428"/>
      <c r="J14" s="429"/>
      <c r="K14" s="45"/>
      <c r="L14" s="45"/>
      <c r="M14" s="45"/>
      <c r="N14" s="42" t="str">
        <f>IF($K15="","",IF($K15&gt;$O15,"○",IF($K15=$O15,"△","●")))</f>
        <v/>
      </c>
      <c r="O14" s="45"/>
      <c r="P14" s="45"/>
      <c r="Q14" s="46"/>
      <c r="R14" s="47"/>
      <c r="S14" s="45"/>
      <c r="T14" s="45"/>
      <c r="U14" s="42" t="str">
        <f>IF($R15="","",IF($R15&gt;$V15,"○",IF($R15=$V15,"△","●")))</f>
        <v/>
      </c>
      <c r="V14" s="45"/>
      <c r="W14" s="45"/>
      <c r="X14" s="46"/>
      <c r="Y14" s="414" t="s">
        <v>113</v>
      </c>
      <c r="Z14" s="415"/>
      <c r="AA14" s="415"/>
      <c r="AB14" s="415"/>
      <c r="AC14" s="415"/>
      <c r="AD14" s="415"/>
      <c r="AE14" s="416"/>
      <c r="AF14" s="47"/>
      <c r="AG14" s="45"/>
      <c r="AH14" s="45"/>
      <c r="AI14" s="42" t="str">
        <f>IF($R15="","",IF($R15&gt;$V15,"○",IF($R15=$V15,"△","●")))</f>
        <v/>
      </c>
      <c r="AJ14" s="45"/>
      <c r="AK14" s="45"/>
      <c r="AL14" s="46"/>
      <c r="AM14" s="417" t="str">
        <f>IF($N14="","",IF($N14="○",3,IF($N14="△",1,0))+IF($U14="○",3,IF($U14="△",1,0))+IF($AI14="○",3,IF($AI14="△",1,0)))</f>
        <v/>
      </c>
      <c r="AN14" s="415"/>
      <c r="AO14" s="416"/>
      <c r="AP14" s="414">
        <f>SUM(K15,R15,AF15)</f>
        <v>0</v>
      </c>
      <c r="AQ14" s="415"/>
      <c r="AR14" s="416"/>
      <c r="AS14" s="414">
        <f>SUM(O15,V15,AJ15)</f>
        <v>0</v>
      </c>
      <c r="AT14" s="415"/>
      <c r="AU14" s="416"/>
      <c r="AV14" s="414">
        <f>AP14-AS14</f>
        <v>0</v>
      </c>
      <c r="AW14" s="415"/>
      <c r="AX14" s="416"/>
      <c r="AY14" s="386"/>
      <c r="AZ14" s="387"/>
      <c r="BA14" s="388"/>
      <c r="BB14" s="28"/>
      <c r="BC14" s="36"/>
    </row>
    <row r="15" spans="1:55" ht="13.5" customHeight="1">
      <c r="A15" s="28"/>
      <c r="B15" s="425"/>
      <c r="C15" s="426"/>
      <c r="D15" s="430"/>
      <c r="E15" s="431"/>
      <c r="F15" s="431"/>
      <c r="G15" s="431"/>
      <c r="H15" s="431"/>
      <c r="I15" s="431"/>
      <c r="J15" s="432"/>
      <c r="K15" s="423"/>
      <c r="L15" s="374"/>
      <c r="M15" s="374"/>
      <c r="N15" s="91" t="s">
        <v>114</v>
      </c>
      <c r="O15" s="423"/>
      <c r="P15" s="374"/>
      <c r="Q15" s="375"/>
      <c r="R15" s="424"/>
      <c r="S15" s="374"/>
      <c r="T15" s="374"/>
      <c r="U15" s="91" t="s">
        <v>114</v>
      </c>
      <c r="V15" s="423"/>
      <c r="W15" s="374"/>
      <c r="X15" s="375"/>
      <c r="Y15" s="419"/>
      <c r="Z15" s="374"/>
      <c r="AA15" s="374"/>
      <c r="AB15" s="374"/>
      <c r="AC15" s="374"/>
      <c r="AD15" s="374"/>
      <c r="AE15" s="375"/>
      <c r="AF15" s="424"/>
      <c r="AG15" s="374"/>
      <c r="AH15" s="374"/>
      <c r="AI15" s="91" t="s">
        <v>114</v>
      </c>
      <c r="AJ15" s="423"/>
      <c r="AK15" s="374"/>
      <c r="AL15" s="375"/>
      <c r="AM15" s="433"/>
      <c r="AN15" s="374"/>
      <c r="AO15" s="375"/>
      <c r="AP15" s="419"/>
      <c r="AQ15" s="374"/>
      <c r="AR15" s="375"/>
      <c r="AS15" s="419"/>
      <c r="AT15" s="374"/>
      <c r="AU15" s="375"/>
      <c r="AV15" s="419"/>
      <c r="AW15" s="374"/>
      <c r="AX15" s="375"/>
      <c r="AY15" s="420"/>
      <c r="AZ15" s="421"/>
      <c r="BA15" s="422"/>
      <c r="BB15" s="28"/>
      <c r="BC15" s="36"/>
    </row>
    <row r="16" spans="1:55" ht="13.5" customHeight="1">
      <c r="A16" s="28"/>
      <c r="B16" s="410">
        <v>4</v>
      </c>
      <c r="C16" s="367"/>
      <c r="D16" s="427" t="s">
        <v>323</v>
      </c>
      <c r="E16" s="428"/>
      <c r="F16" s="428"/>
      <c r="G16" s="428"/>
      <c r="H16" s="428"/>
      <c r="I16" s="428"/>
      <c r="J16" s="429"/>
      <c r="K16" s="45"/>
      <c r="L16" s="45"/>
      <c r="M16" s="45"/>
      <c r="N16" s="42" t="str">
        <f>IF($K17="","",IF($K17&gt;$O17,"○",IF($K17=$O17,"△","●")))</f>
        <v/>
      </c>
      <c r="O16" s="45"/>
      <c r="P16" s="45"/>
      <c r="Q16" s="46"/>
      <c r="R16" s="47"/>
      <c r="S16" s="45"/>
      <c r="T16" s="45"/>
      <c r="U16" s="42" t="str">
        <f>IF($R17="","",IF($R17&gt;$V17,"○",IF($R17=$V17,"△","●")))</f>
        <v/>
      </c>
      <c r="V16" s="45"/>
      <c r="W16" s="45"/>
      <c r="X16" s="46"/>
      <c r="Y16" s="47"/>
      <c r="Z16" s="45"/>
      <c r="AA16" s="45"/>
      <c r="AB16" s="42" t="str">
        <f>IF($Y17="","",IF($Y17&gt;$AC17,"○",IF($Y17=$AC17,"△","●")))</f>
        <v/>
      </c>
      <c r="AC16" s="45"/>
      <c r="AD16" s="45"/>
      <c r="AE16" s="46"/>
      <c r="AF16" s="414" t="s">
        <v>113</v>
      </c>
      <c r="AG16" s="415"/>
      <c r="AH16" s="415"/>
      <c r="AI16" s="415"/>
      <c r="AJ16" s="415"/>
      <c r="AK16" s="415"/>
      <c r="AL16" s="448"/>
      <c r="AM16" s="417" t="str">
        <f>IF($N16="","",IF($N16="○",3,IF($N16="△",1,0))+IF($U16="○",3,IF($U16="△",1,0))+IF($AB16="○",3,IF($AB16="△",1,0)))</f>
        <v/>
      </c>
      <c r="AN16" s="415"/>
      <c r="AO16" s="416"/>
      <c r="AP16" s="414">
        <f>SUM(K17,R17,Y17)</f>
        <v>0</v>
      </c>
      <c r="AQ16" s="415"/>
      <c r="AR16" s="416"/>
      <c r="AS16" s="414">
        <f>SUM(O17,V17,AC17)</f>
        <v>0</v>
      </c>
      <c r="AT16" s="415"/>
      <c r="AU16" s="416"/>
      <c r="AV16" s="414">
        <f>AP16-AS16</f>
        <v>0</v>
      </c>
      <c r="AW16" s="415"/>
      <c r="AX16" s="416"/>
      <c r="AY16" s="389"/>
      <c r="AZ16" s="390"/>
      <c r="BA16" s="391"/>
      <c r="BB16" s="28"/>
      <c r="BC16" s="36"/>
    </row>
    <row r="17" spans="1:55" ht="13.5" customHeight="1" thickBot="1">
      <c r="A17" s="28"/>
      <c r="B17" s="443"/>
      <c r="C17" s="444"/>
      <c r="D17" s="445"/>
      <c r="E17" s="446"/>
      <c r="F17" s="446"/>
      <c r="G17" s="446"/>
      <c r="H17" s="446"/>
      <c r="I17" s="446"/>
      <c r="J17" s="447"/>
      <c r="K17" s="440"/>
      <c r="L17" s="435"/>
      <c r="M17" s="435"/>
      <c r="N17" s="92" t="s">
        <v>114</v>
      </c>
      <c r="O17" s="441"/>
      <c r="P17" s="435"/>
      <c r="Q17" s="436"/>
      <c r="R17" s="442"/>
      <c r="S17" s="435"/>
      <c r="T17" s="435"/>
      <c r="U17" s="92" t="s">
        <v>114</v>
      </c>
      <c r="V17" s="441"/>
      <c r="W17" s="435"/>
      <c r="X17" s="436"/>
      <c r="Y17" s="442"/>
      <c r="Z17" s="435"/>
      <c r="AA17" s="435"/>
      <c r="AB17" s="92" t="s">
        <v>114</v>
      </c>
      <c r="AC17" s="441"/>
      <c r="AD17" s="435"/>
      <c r="AE17" s="436"/>
      <c r="AF17" s="434"/>
      <c r="AG17" s="435"/>
      <c r="AH17" s="435"/>
      <c r="AI17" s="435"/>
      <c r="AJ17" s="435"/>
      <c r="AK17" s="435"/>
      <c r="AL17" s="449"/>
      <c r="AM17" s="450"/>
      <c r="AN17" s="435"/>
      <c r="AO17" s="436"/>
      <c r="AP17" s="434"/>
      <c r="AQ17" s="435"/>
      <c r="AR17" s="436"/>
      <c r="AS17" s="434"/>
      <c r="AT17" s="435"/>
      <c r="AU17" s="436"/>
      <c r="AV17" s="434"/>
      <c r="AW17" s="435"/>
      <c r="AX17" s="436"/>
      <c r="AY17" s="437"/>
      <c r="AZ17" s="438"/>
      <c r="BA17" s="439"/>
      <c r="BB17" s="28"/>
      <c r="BC17" s="36"/>
    </row>
    <row r="18" spans="1:55" ht="13.5" customHeight="1">
      <c r="A18" s="28"/>
      <c r="B18" s="50"/>
      <c r="C18" s="50"/>
      <c r="D18" s="51"/>
      <c r="E18" s="51"/>
      <c r="F18" s="51"/>
      <c r="G18" s="51"/>
      <c r="H18" s="51"/>
      <c r="I18" s="51"/>
      <c r="J18" s="51"/>
      <c r="K18" s="48"/>
      <c r="L18" s="52"/>
      <c r="M18" s="52"/>
      <c r="N18" s="48"/>
      <c r="O18" s="48"/>
      <c r="P18" s="52"/>
      <c r="Q18" s="52"/>
      <c r="R18" s="48"/>
      <c r="S18" s="52"/>
      <c r="T18" s="52"/>
      <c r="U18" s="48"/>
      <c r="V18" s="48"/>
      <c r="W18" s="52"/>
      <c r="X18" s="52"/>
      <c r="Y18" s="48"/>
      <c r="Z18" s="52"/>
      <c r="AA18" s="52"/>
      <c r="AB18" s="48"/>
      <c r="AC18" s="48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3"/>
      <c r="AZ18" s="53"/>
      <c r="BA18" s="53"/>
      <c r="BB18" s="28"/>
      <c r="BC18" s="36"/>
    </row>
    <row r="19" spans="1:55" s="39" customFormat="1" ht="8.25" customHeight="1" thickBot="1">
      <c r="A19" s="37"/>
      <c r="B19" s="54"/>
      <c r="C19" s="54"/>
      <c r="D19" s="55"/>
      <c r="E19" s="55"/>
      <c r="F19" s="55"/>
      <c r="G19" s="55"/>
      <c r="H19" s="55"/>
      <c r="I19" s="55"/>
      <c r="J19" s="55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7"/>
      <c r="AN19" s="58"/>
      <c r="AO19" s="54"/>
      <c r="AP19" s="57"/>
      <c r="AQ19" s="57"/>
      <c r="AR19" s="54"/>
      <c r="AS19" s="57"/>
      <c r="AT19" s="57"/>
      <c r="AU19" s="54"/>
      <c r="AV19" s="57"/>
      <c r="AW19" s="57"/>
      <c r="AX19" s="54"/>
      <c r="AY19" s="54"/>
      <c r="AZ19" s="54"/>
      <c r="BA19" s="54"/>
      <c r="BB19" s="37"/>
      <c r="BC19" s="54"/>
    </row>
    <row r="20" spans="1:55" ht="13.5" customHeight="1">
      <c r="A20" s="28"/>
      <c r="B20" s="394" t="s">
        <v>140</v>
      </c>
      <c r="C20" s="395"/>
      <c r="D20" s="395"/>
      <c r="E20" s="395"/>
      <c r="F20" s="395"/>
      <c r="G20" s="395"/>
      <c r="H20" s="395"/>
      <c r="I20" s="395"/>
      <c r="J20" s="396"/>
      <c r="K20" s="458" t="s">
        <v>324</v>
      </c>
      <c r="L20" s="401"/>
      <c r="M20" s="401"/>
      <c r="N20" s="401"/>
      <c r="O20" s="401"/>
      <c r="P20" s="401"/>
      <c r="Q20" s="401"/>
      <c r="R20" s="458" t="s">
        <v>325</v>
      </c>
      <c r="S20" s="401"/>
      <c r="T20" s="401"/>
      <c r="U20" s="401"/>
      <c r="V20" s="401"/>
      <c r="W20" s="401"/>
      <c r="X20" s="401"/>
      <c r="Y20" s="458" t="s">
        <v>326</v>
      </c>
      <c r="Z20" s="401"/>
      <c r="AA20" s="401"/>
      <c r="AB20" s="401"/>
      <c r="AC20" s="401"/>
      <c r="AD20" s="401"/>
      <c r="AE20" s="401"/>
      <c r="AF20" s="458" t="s">
        <v>327</v>
      </c>
      <c r="AG20" s="401"/>
      <c r="AH20" s="401"/>
      <c r="AI20" s="401"/>
      <c r="AJ20" s="401"/>
      <c r="AK20" s="401"/>
      <c r="AL20" s="401"/>
      <c r="AM20" s="358" t="s">
        <v>108</v>
      </c>
      <c r="AN20" s="359"/>
      <c r="AO20" s="359"/>
      <c r="AP20" s="359" t="s">
        <v>109</v>
      </c>
      <c r="AQ20" s="359"/>
      <c r="AR20" s="359"/>
      <c r="AS20" s="359" t="s">
        <v>110</v>
      </c>
      <c r="AT20" s="359"/>
      <c r="AU20" s="359"/>
      <c r="AV20" s="406" t="s">
        <v>111</v>
      </c>
      <c r="AW20" s="406"/>
      <c r="AX20" s="407"/>
      <c r="AY20" s="358" t="s">
        <v>112</v>
      </c>
      <c r="AZ20" s="359"/>
      <c r="BA20" s="360"/>
      <c r="BB20" s="28"/>
      <c r="BC20" s="36"/>
    </row>
    <row r="21" spans="1:55" ht="13.5" customHeight="1" thickBot="1">
      <c r="A21" s="28"/>
      <c r="B21" s="397"/>
      <c r="C21" s="398"/>
      <c r="D21" s="398"/>
      <c r="E21" s="398"/>
      <c r="F21" s="398"/>
      <c r="G21" s="398"/>
      <c r="H21" s="398"/>
      <c r="I21" s="398"/>
      <c r="J21" s="399"/>
      <c r="K21" s="459"/>
      <c r="L21" s="404"/>
      <c r="M21" s="404"/>
      <c r="N21" s="404"/>
      <c r="O21" s="404"/>
      <c r="P21" s="404"/>
      <c r="Q21" s="404"/>
      <c r="R21" s="459"/>
      <c r="S21" s="404"/>
      <c r="T21" s="404"/>
      <c r="U21" s="404"/>
      <c r="V21" s="404"/>
      <c r="W21" s="404"/>
      <c r="X21" s="404"/>
      <c r="Y21" s="459"/>
      <c r="Z21" s="404"/>
      <c r="AA21" s="404"/>
      <c r="AB21" s="404"/>
      <c r="AC21" s="404"/>
      <c r="AD21" s="404"/>
      <c r="AE21" s="404"/>
      <c r="AF21" s="459"/>
      <c r="AG21" s="404"/>
      <c r="AH21" s="404"/>
      <c r="AI21" s="404"/>
      <c r="AJ21" s="404"/>
      <c r="AK21" s="404"/>
      <c r="AL21" s="404"/>
      <c r="AM21" s="361"/>
      <c r="AN21" s="362"/>
      <c r="AO21" s="362"/>
      <c r="AP21" s="362"/>
      <c r="AQ21" s="362"/>
      <c r="AR21" s="362"/>
      <c r="AS21" s="362"/>
      <c r="AT21" s="362"/>
      <c r="AU21" s="362"/>
      <c r="AV21" s="408"/>
      <c r="AW21" s="408"/>
      <c r="AX21" s="409"/>
      <c r="AY21" s="361"/>
      <c r="AZ21" s="362"/>
      <c r="BA21" s="363"/>
      <c r="BB21" s="28"/>
      <c r="BC21" s="36"/>
    </row>
    <row r="22" spans="1:55" ht="13.5" customHeight="1" thickTop="1">
      <c r="A22" s="28"/>
      <c r="B22" s="364">
        <v>5</v>
      </c>
      <c r="C22" s="365"/>
      <c r="D22" s="451" t="s">
        <v>324</v>
      </c>
      <c r="E22" s="452"/>
      <c r="F22" s="452"/>
      <c r="G22" s="452"/>
      <c r="H22" s="452"/>
      <c r="I22" s="452"/>
      <c r="J22" s="453"/>
      <c r="K22" s="374" t="s">
        <v>113</v>
      </c>
      <c r="L22" s="374"/>
      <c r="M22" s="374"/>
      <c r="N22" s="374"/>
      <c r="O22" s="374"/>
      <c r="P22" s="374"/>
      <c r="Q22" s="375"/>
      <c r="R22" s="59"/>
      <c r="S22" s="54"/>
      <c r="T22" s="54"/>
      <c r="U22" s="60" t="str">
        <f>IF($R23="","",IF($R23&gt;$V23,"○",IF($R23=$V23,"△","●")))</f>
        <v/>
      </c>
      <c r="V22" s="54"/>
      <c r="W22" s="54"/>
      <c r="X22" s="61"/>
      <c r="Y22" s="59"/>
      <c r="Z22" s="54"/>
      <c r="AA22" s="54"/>
      <c r="AB22" s="60" t="str">
        <f>IF($Y23="","",IF($Y23&gt;$AC23,"○",IF($Y23=$AC23,"△","●")))</f>
        <v/>
      </c>
      <c r="AC22" s="54"/>
      <c r="AD22" s="54"/>
      <c r="AE22" s="61"/>
      <c r="AF22" s="59"/>
      <c r="AG22" s="54"/>
      <c r="AH22" s="54"/>
      <c r="AI22" s="60" t="str">
        <f>IF($AF23="","",IF($AF23&gt;$AJ23,"○",IF($AF23=$AJ23,"△","●")))</f>
        <v/>
      </c>
      <c r="AJ22" s="54"/>
      <c r="AK22" s="54"/>
      <c r="AL22" s="61"/>
      <c r="AM22" s="378" t="str">
        <f>IF($U22="","",IF($U22="○",3,IF($U22="△",1,0))+IF($AB22="○",3,IF($AB22="△",1,0))+IF($AI22="○",3,IF($AI22="△",1,0)))</f>
        <v/>
      </c>
      <c r="AN22" s="379"/>
      <c r="AO22" s="379"/>
      <c r="AP22" s="382">
        <f>SUM(R23,Y23,AF23)</f>
        <v>0</v>
      </c>
      <c r="AQ22" s="383"/>
      <c r="AR22" s="384"/>
      <c r="AS22" s="382">
        <f>SUM(V23,AC23,AJ23)</f>
        <v>0</v>
      </c>
      <c r="AT22" s="383"/>
      <c r="AU22" s="384"/>
      <c r="AV22" s="379">
        <f>AP22-AS22</f>
        <v>0</v>
      </c>
      <c r="AW22" s="379"/>
      <c r="AX22" s="379"/>
      <c r="AY22" s="386"/>
      <c r="AZ22" s="387"/>
      <c r="BA22" s="388"/>
      <c r="BB22" s="28"/>
      <c r="BC22" s="36"/>
    </row>
    <row r="23" spans="1:55" ht="13.5" customHeight="1">
      <c r="A23" s="28"/>
      <c r="B23" s="366"/>
      <c r="C23" s="367"/>
      <c r="D23" s="427"/>
      <c r="E23" s="428"/>
      <c r="F23" s="428"/>
      <c r="G23" s="428"/>
      <c r="H23" s="428"/>
      <c r="I23" s="428"/>
      <c r="J23" s="429"/>
      <c r="K23" s="376"/>
      <c r="L23" s="376"/>
      <c r="M23" s="376"/>
      <c r="N23" s="376"/>
      <c r="O23" s="376"/>
      <c r="P23" s="376"/>
      <c r="Q23" s="377"/>
      <c r="R23" s="392"/>
      <c r="S23" s="376"/>
      <c r="T23" s="376"/>
      <c r="U23" s="93" t="s">
        <v>114</v>
      </c>
      <c r="V23" s="393"/>
      <c r="W23" s="376"/>
      <c r="X23" s="377"/>
      <c r="Y23" s="392"/>
      <c r="Z23" s="376"/>
      <c r="AA23" s="376"/>
      <c r="AB23" s="93" t="s">
        <v>114</v>
      </c>
      <c r="AC23" s="393"/>
      <c r="AD23" s="376"/>
      <c r="AE23" s="377"/>
      <c r="AF23" s="392"/>
      <c r="AG23" s="376"/>
      <c r="AH23" s="376"/>
      <c r="AI23" s="93" t="s">
        <v>114</v>
      </c>
      <c r="AJ23" s="393"/>
      <c r="AK23" s="376"/>
      <c r="AL23" s="377"/>
      <c r="AM23" s="380"/>
      <c r="AN23" s="381"/>
      <c r="AO23" s="381"/>
      <c r="AP23" s="385"/>
      <c r="AQ23" s="376"/>
      <c r="AR23" s="377"/>
      <c r="AS23" s="385"/>
      <c r="AT23" s="376"/>
      <c r="AU23" s="377"/>
      <c r="AV23" s="381"/>
      <c r="AW23" s="381"/>
      <c r="AX23" s="381"/>
      <c r="AY23" s="389"/>
      <c r="AZ23" s="390"/>
      <c r="BA23" s="391"/>
      <c r="BB23" s="28"/>
      <c r="BC23" s="36"/>
    </row>
    <row r="24" spans="1:55" ht="13.5" customHeight="1">
      <c r="A24" s="28"/>
      <c r="B24" s="410">
        <v>6</v>
      </c>
      <c r="C24" s="367"/>
      <c r="D24" s="427" t="s">
        <v>325</v>
      </c>
      <c r="E24" s="428"/>
      <c r="F24" s="428"/>
      <c r="G24" s="428"/>
      <c r="H24" s="428"/>
      <c r="I24" s="428"/>
      <c r="J24" s="429"/>
      <c r="K24" s="62"/>
      <c r="L24" s="62"/>
      <c r="M24" s="62"/>
      <c r="N24" s="42" t="str">
        <f>IF($K25="","",IF($K25&gt;$O25,"○",IF($K25=$O25,"△","●")))</f>
        <v/>
      </c>
      <c r="O24" s="62"/>
      <c r="P24" s="62"/>
      <c r="Q24" s="63"/>
      <c r="R24" s="414" t="s">
        <v>113</v>
      </c>
      <c r="S24" s="415"/>
      <c r="T24" s="415"/>
      <c r="U24" s="415"/>
      <c r="V24" s="415"/>
      <c r="W24" s="415"/>
      <c r="X24" s="416"/>
      <c r="Y24" s="64"/>
      <c r="Z24" s="62"/>
      <c r="AA24" s="62"/>
      <c r="AB24" s="42" t="str">
        <f>IF($Y25="","",IF($Y25&gt;$AC25,"○",IF($Y25=$AC25,"△","●")))</f>
        <v/>
      </c>
      <c r="AC24" s="62"/>
      <c r="AD24" s="62"/>
      <c r="AE24" s="63"/>
      <c r="AF24" s="64"/>
      <c r="AG24" s="62"/>
      <c r="AH24" s="62"/>
      <c r="AI24" s="42" t="str">
        <f>IF($AF25="","",IF($AF25&gt;$AJ25,"○",IF($AF25=$AJ25,"△","●")))</f>
        <v/>
      </c>
      <c r="AJ24" s="62"/>
      <c r="AK24" s="62"/>
      <c r="AL24" s="63"/>
      <c r="AM24" s="417" t="str">
        <f>IF($N24="","",IF($N24="○",3,IF($N24="△",1,0))+IF($AB24="○",3,IF($AB24="△",1,0))+IF($AI24="○",3,IF($AI24="△",1,0)))</f>
        <v/>
      </c>
      <c r="AN24" s="415"/>
      <c r="AO24" s="416"/>
      <c r="AP24" s="414">
        <f>SUM(K25,Y25,AF25)</f>
        <v>0</v>
      </c>
      <c r="AQ24" s="415"/>
      <c r="AR24" s="416"/>
      <c r="AS24" s="414">
        <f>SUM(O25,AC25,AJ25)</f>
        <v>0</v>
      </c>
      <c r="AT24" s="415"/>
      <c r="AU24" s="416"/>
      <c r="AV24" s="414">
        <f>AP24-AS24</f>
        <v>0</v>
      </c>
      <c r="AW24" s="415"/>
      <c r="AX24" s="416"/>
      <c r="AY24" s="386"/>
      <c r="AZ24" s="387"/>
      <c r="BA24" s="388"/>
      <c r="BB24" s="28"/>
      <c r="BC24" s="36"/>
    </row>
    <row r="25" spans="1:55" ht="13.5" customHeight="1">
      <c r="A25" s="28"/>
      <c r="B25" s="366"/>
      <c r="C25" s="367"/>
      <c r="D25" s="427"/>
      <c r="E25" s="428"/>
      <c r="F25" s="428"/>
      <c r="G25" s="428"/>
      <c r="H25" s="428"/>
      <c r="I25" s="428"/>
      <c r="J25" s="429"/>
      <c r="K25" s="393"/>
      <c r="L25" s="376"/>
      <c r="M25" s="376"/>
      <c r="N25" s="93" t="s">
        <v>114</v>
      </c>
      <c r="O25" s="393"/>
      <c r="P25" s="376"/>
      <c r="Q25" s="377"/>
      <c r="R25" s="385"/>
      <c r="S25" s="376"/>
      <c r="T25" s="376"/>
      <c r="U25" s="376"/>
      <c r="V25" s="376"/>
      <c r="W25" s="376"/>
      <c r="X25" s="377"/>
      <c r="Y25" s="392"/>
      <c r="Z25" s="376"/>
      <c r="AA25" s="376"/>
      <c r="AB25" s="93" t="s">
        <v>114</v>
      </c>
      <c r="AC25" s="393"/>
      <c r="AD25" s="376"/>
      <c r="AE25" s="377"/>
      <c r="AF25" s="392"/>
      <c r="AG25" s="376"/>
      <c r="AH25" s="376"/>
      <c r="AI25" s="93" t="s">
        <v>114</v>
      </c>
      <c r="AJ25" s="393"/>
      <c r="AK25" s="376"/>
      <c r="AL25" s="377"/>
      <c r="AM25" s="418"/>
      <c r="AN25" s="376"/>
      <c r="AO25" s="377"/>
      <c r="AP25" s="385"/>
      <c r="AQ25" s="376"/>
      <c r="AR25" s="377"/>
      <c r="AS25" s="385"/>
      <c r="AT25" s="376"/>
      <c r="AU25" s="377"/>
      <c r="AV25" s="385"/>
      <c r="AW25" s="376"/>
      <c r="AX25" s="377"/>
      <c r="AY25" s="389"/>
      <c r="AZ25" s="390"/>
      <c r="BA25" s="391"/>
      <c r="BB25" s="28"/>
      <c r="BC25" s="36"/>
    </row>
    <row r="26" spans="1:55" ht="13.5" customHeight="1">
      <c r="A26" s="28"/>
      <c r="B26" s="410">
        <v>7</v>
      </c>
      <c r="C26" s="367"/>
      <c r="D26" s="427" t="s">
        <v>326</v>
      </c>
      <c r="E26" s="428"/>
      <c r="F26" s="428"/>
      <c r="G26" s="428"/>
      <c r="H26" s="428"/>
      <c r="I26" s="428"/>
      <c r="J26" s="429"/>
      <c r="K26" s="62"/>
      <c r="L26" s="62"/>
      <c r="M26" s="62"/>
      <c r="N26" s="42" t="str">
        <f>IF($K27="","",IF($K27&gt;$O27,"○",IF($K27=$O27,"△","●")))</f>
        <v/>
      </c>
      <c r="O26" s="62"/>
      <c r="P26" s="62"/>
      <c r="Q26" s="63"/>
      <c r="R26" s="64"/>
      <c r="S26" s="62"/>
      <c r="T26" s="62"/>
      <c r="U26" s="42" t="str">
        <f>IF($R27="","",IF($R27&gt;$V27,"○",IF($R27=$V27,"△","●")))</f>
        <v/>
      </c>
      <c r="V26" s="62"/>
      <c r="W26" s="62"/>
      <c r="X26" s="63"/>
      <c r="Y26" s="414" t="s">
        <v>113</v>
      </c>
      <c r="Z26" s="415"/>
      <c r="AA26" s="415"/>
      <c r="AB26" s="415"/>
      <c r="AC26" s="415"/>
      <c r="AD26" s="415"/>
      <c r="AE26" s="416"/>
      <c r="AF26" s="64"/>
      <c r="AG26" s="62"/>
      <c r="AH26" s="62"/>
      <c r="AI26" s="42" t="str">
        <f>IF($AF27="","",IF($AF27&gt;$AJ27,"○",IF($AF27=$AJ27,"△","●")))</f>
        <v/>
      </c>
      <c r="AJ26" s="62"/>
      <c r="AK26" s="62"/>
      <c r="AL26" s="63"/>
      <c r="AM26" s="417" t="str">
        <f>IF($N26="","",IF($N26="○",3,IF($N26="△",1,0))+IF($U26="○",3,IF($U26="△",1,0))+IF($AI26="○",3,IF($AI26="△",1,0)))</f>
        <v/>
      </c>
      <c r="AN26" s="415"/>
      <c r="AO26" s="416"/>
      <c r="AP26" s="414">
        <f>SUM(K27,R27,AF27)</f>
        <v>0</v>
      </c>
      <c r="AQ26" s="415"/>
      <c r="AR26" s="416"/>
      <c r="AS26" s="414">
        <f>SUM(O27,V27,AJ27)</f>
        <v>0</v>
      </c>
      <c r="AT26" s="415"/>
      <c r="AU26" s="416"/>
      <c r="AV26" s="414">
        <f>AP26-AS26</f>
        <v>0</v>
      </c>
      <c r="AW26" s="415"/>
      <c r="AX26" s="416"/>
      <c r="AY26" s="386"/>
      <c r="AZ26" s="387"/>
      <c r="BA26" s="388"/>
      <c r="BB26" s="28"/>
      <c r="BC26" s="36"/>
    </row>
    <row r="27" spans="1:55" ht="13.5" customHeight="1">
      <c r="A27" s="28"/>
      <c r="B27" s="366"/>
      <c r="C27" s="367"/>
      <c r="D27" s="427"/>
      <c r="E27" s="428"/>
      <c r="F27" s="428"/>
      <c r="G27" s="428"/>
      <c r="H27" s="428"/>
      <c r="I27" s="428"/>
      <c r="J27" s="429"/>
      <c r="K27" s="393"/>
      <c r="L27" s="376"/>
      <c r="M27" s="376"/>
      <c r="N27" s="93" t="s">
        <v>114</v>
      </c>
      <c r="O27" s="393"/>
      <c r="P27" s="376"/>
      <c r="Q27" s="377"/>
      <c r="R27" s="392"/>
      <c r="S27" s="376"/>
      <c r="T27" s="376"/>
      <c r="U27" s="93" t="s">
        <v>114</v>
      </c>
      <c r="V27" s="393"/>
      <c r="W27" s="376"/>
      <c r="X27" s="377"/>
      <c r="Y27" s="385"/>
      <c r="Z27" s="376"/>
      <c r="AA27" s="376"/>
      <c r="AB27" s="376"/>
      <c r="AC27" s="376"/>
      <c r="AD27" s="376"/>
      <c r="AE27" s="377"/>
      <c r="AF27" s="392"/>
      <c r="AG27" s="376"/>
      <c r="AH27" s="376"/>
      <c r="AI27" s="93" t="s">
        <v>114</v>
      </c>
      <c r="AJ27" s="393"/>
      <c r="AK27" s="376"/>
      <c r="AL27" s="377"/>
      <c r="AM27" s="418"/>
      <c r="AN27" s="376"/>
      <c r="AO27" s="377"/>
      <c r="AP27" s="419"/>
      <c r="AQ27" s="374"/>
      <c r="AR27" s="375"/>
      <c r="AS27" s="419"/>
      <c r="AT27" s="374"/>
      <c r="AU27" s="375"/>
      <c r="AV27" s="419"/>
      <c r="AW27" s="374"/>
      <c r="AX27" s="375"/>
      <c r="AY27" s="389"/>
      <c r="AZ27" s="390"/>
      <c r="BA27" s="391"/>
      <c r="BB27" s="28"/>
      <c r="BC27" s="36"/>
    </row>
    <row r="28" spans="1:55" ht="13.5" customHeight="1">
      <c r="A28" s="28"/>
      <c r="B28" s="410">
        <v>8</v>
      </c>
      <c r="C28" s="367"/>
      <c r="D28" s="427" t="s">
        <v>327</v>
      </c>
      <c r="E28" s="428"/>
      <c r="F28" s="428"/>
      <c r="G28" s="428"/>
      <c r="H28" s="428"/>
      <c r="I28" s="428"/>
      <c r="J28" s="429"/>
      <c r="K28" s="62"/>
      <c r="L28" s="62"/>
      <c r="M28" s="62"/>
      <c r="N28" s="42" t="str">
        <f>IF($K29="","",IF($K29&gt;$O29,"○",IF($K29=$O29,"△","●")))</f>
        <v/>
      </c>
      <c r="O28" s="62"/>
      <c r="P28" s="62"/>
      <c r="Q28" s="63"/>
      <c r="R28" s="64"/>
      <c r="S28" s="62"/>
      <c r="T28" s="62"/>
      <c r="U28" s="42" t="str">
        <f>IF($R29="","",IF($R29&gt;$V29,"○",IF($R29=$V29,"△","●")))</f>
        <v/>
      </c>
      <c r="V28" s="62"/>
      <c r="W28" s="62"/>
      <c r="X28" s="63"/>
      <c r="Y28" s="59"/>
      <c r="Z28" s="54"/>
      <c r="AA28" s="54"/>
      <c r="AB28" s="60" t="str">
        <f>IF($Y29="","",IF($Y29&gt;$AC29,"○",IF($Y29=$AC29,"△","●")))</f>
        <v/>
      </c>
      <c r="AC28" s="54"/>
      <c r="AD28" s="54"/>
      <c r="AE28" s="61"/>
      <c r="AF28" s="414" t="s">
        <v>113</v>
      </c>
      <c r="AG28" s="415"/>
      <c r="AH28" s="415"/>
      <c r="AI28" s="415"/>
      <c r="AJ28" s="415"/>
      <c r="AK28" s="415"/>
      <c r="AL28" s="416"/>
      <c r="AM28" s="417" t="str">
        <f>IF($N28="","",IF($N28="○",3,IF($N28="△",1,0))+IF($U28="○",3,IF($U28="△",1,0))+IF($AB28="○",3,IF($AB28="△",1,0)))</f>
        <v/>
      </c>
      <c r="AN28" s="415"/>
      <c r="AO28" s="416"/>
      <c r="AP28" s="414">
        <f>SUM(K29,R29,Y29)</f>
        <v>0</v>
      </c>
      <c r="AQ28" s="415"/>
      <c r="AR28" s="416"/>
      <c r="AS28" s="414">
        <f>SUM(O29,V29,AC29)</f>
        <v>0</v>
      </c>
      <c r="AT28" s="415"/>
      <c r="AU28" s="416"/>
      <c r="AV28" s="414">
        <f>AP28-AS28</f>
        <v>0</v>
      </c>
      <c r="AW28" s="415"/>
      <c r="AX28" s="416"/>
      <c r="AY28" s="389"/>
      <c r="AZ28" s="390"/>
      <c r="BA28" s="391"/>
      <c r="BB28" s="28"/>
      <c r="BC28" s="36"/>
    </row>
    <row r="29" spans="1:55" ht="13.5" customHeight="1" thickBot="1">
      <c r="A29" s="28"/>
      <c r="B29" s="443"/>
      <c r="C29" s="444"/>
      <c r="D29" s="445"/>
      <c r="E29" s="446"/>
      <c r="F29" s="446"/>
      <c r="G29" s="446"/>
      <c r="H29" s="446"/>
      <c r="I29" s="446"/>
      <c r="J29" s="447"/>
      <c r="K29" s="441"/>
      <c r="L29" s="435"/>
      <c r="M29" s="435"/>
      <c r="N29" s="92" t="s">
        <v>114</v>
      </c>
      <c r="O29" s="441"/>
      <c r="P29" s="435"/>
      <c r="Q29" s="436"/>
      <c r="R29" s="442"/>
      <c r="S29" s="435"/>
      <c r="T29" s="435"/>
      <c r="U29" s="92" t="s">
        <v>114</v>
      </c>
      <c r="V29" s="441"/>
      <c r="W29" s="435"/>
      <c r="X29" s="436"/>
      <c r="Y29" s="442"/>
      <c r="Z29" s="435"/>
      <c r="AA29" s="435"/>
      <c r="AB29" s="92" t="s">
        <v>114</v>
      </c>
      <c r="AC29" s="441"/>
      <c r="AD29" s="435"/>
      <c r="AE29" s="436"/>
      <c r="AF29" s="434"/>
      <c r="AG29" s="435"/>
      <c r="AH29" s="435"/>
      <c r="AI29" s="435"/>
      <c r="AJ29" s="435"/>
      <c r="AK29" s="435"/>
      <c r="AL29" s="436"/>
      <c r="AM29" s="450"/>
      <c r="AN29" s="435"/>
      <c r="AO29" s="436"/>
      <c r="AP29" s="434"/>
      <c r="AQ29" s="435"/>
      <c r="AR29" s="436"/>
      <c r="AS29" s="434"/>
      <c r="AT29" s="435"/>
      <c r="AU29" s="436"/>
      <c r="AV29" s="434"/>
      <c r="AW29" s="435"/>
      <c r="AX29" s="436"/>
      <c r="AY29" s="437"/>
      <c r="AZ29" s="438"/>
      <c r="BA29" s="439"/>
      <c r="BB29" s="28"/>
      <c r="BC29" s="36"/>
    </row>
    <row r="30" spans="1:55" ht="21">
      <c r="A30" s="28"/>
      <c r="B30" s="65"/>
      <c r="C30" s="66"/>
      <c r="D30" s="66"/>
      <c r="E30" s="66"/>
      <c r="F30" s="67"/>
      <c r="G30" s="68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28"/>
      <c r="BC30" s="36"/>
    </row>
    <row r="31" spans="1:55" s="35" customFormat="1">
      <c r="A31" s="178"/>
      <c r="B31" s="34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34"/>
      <c r="BC31" s="80"/>
    </row>
    <row r="32" spans="1:55" s="177" customFormat="1" ht="17.25" customHeight="1">
      <c r="A32" s="172"/>
      <c r="B32" s="173" t="s">
        <v>178</v>
      </c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2"/>
      <c r="BC32" s="176"/>
    </row>
    <row r="33" spans="1:55" ht="8.25" customHeight="1" thickBot="1">
      <c r="A33" s="28"/>
      <c r="B33" s="69"/>
      <c r="C33" s="70"/>
      <c r="D33" s="51"/>
      <c r="E33" s="51"/>
      <c r="F33" s="51"/>
      <c r="G33" s="51"/>
      <c r="H33" s="51"/>
      <c r="I33" s="51"/>
      <c r="J33" s="51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70"/>
      <c r="AN33" s="71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28"/>
      <c r="BC33" s="36" t="str">
        <f>IF($AM33="","",$AM33*1000+$AV33*100+#REF!*10)</f>
        <v/>
      </c>
    </row>
    <row r="34" spans="1:55" ht="13.5" customHeight="1">
      <c r="A34" s="28"/>
      <c r="B34" s="394" t="s">
        <v>141</v>
      </c>
      <c r="C34" s="395"/>
      <c r="D34" s="395"/>
      <c r="E34" s="395"/>
      <c r="F34" s="395"/>
      <c r="G34" s="395"/>
      <c r="H34" s="395"/>
      <c r="I34" s="395"/>
      <c r="J34" s="396"/>
      <c r="K34" s="458" t="s">
        <v>328</v>
      </c>
      <c r="L34" s="401"/>
      <c r="M34" s="401"/>
      <c r="N34" s="401"/>
      <c r="O34" s="401"/>
      <c r="P34" s="401"/>
      <c r="Q34" s="401"/>
      <c r="R34" s="458" t="s">
        <v>329</v>
      </c>
      <c r="S34" s="401"/>
      <c r="T34" s="401"/>
      <c r="U34" s="401"/>
      <c r="V34" s="401"/>
      <c r="W34" s="401"/>
      <c r="X34" s="401"/>
      <c r="Y34" s="458" t="s">
        <v>330</v>
      </c>
      <c r="Z34" s="401"/>
      <c r="AA34" s="401"/>
      <c r="AB34" s="401"/>
      <c r="AC34" s="401"/>
      <c r="AD34" s="401"/>
      <c r="AE34" s="401"/>
      <c r="AF34" s="458" t="s">
        <v>331</v>
      </c>
      <c r="AG34" s="401"/>
      <c r="AH34" s="401"/>
      <c r="AI34" s="401"/>
      <c r="AJ34" s="401"/>
      <c r="AK34" s="401"/>
      <c r="AL34" s="401"/>
      <c r="AM34" s="358" t="s">
        <v>108</v>
      </c>
      <c r="AN34" s="359"/>
      <c r="AO34" s="359"/>
      <c r="AP34" s="359" t="s">
        <v>109</v>
      </c>
      <c r="AQ34" s="359"/>
      <c r="AR34" s="359"/>
      <c r="AS34" s="359" t="s">
        <v>110</v>
      </c>
      <c r="AT34" s="359"/>
      <c r="AU34" s="359"/>
      <c r="AV34" s="406" t="s">
        <v>111</v>
      </c>
      <c r="AW34" s="406"/>
      <c r="AX34" s="407"/>
      <c r="AY34" s="358" t="s">
        <v>112</v>
      </c>
      <c r="AZ34" s="359"/>
      <c r="BA34" s="360"/>
      <c r="BB34" s="28"/>
      <c r="BC34" s="36"/>
    </row>
    <row r="35" spans="1:55" ht="13.5" customHeight="1" thickBot="1">
      <c r="A35" s="28"/>
      <c r="B35" s="397"/>
      <c r="C35" s="398"/>
      <c r="D35" s="398"/>
      <c r="E35" s="398"/>
      <c r="F35" s="398"/>
      <c r="G35" s="398"/>
      <c r="H35" s="398"/>
      <c r="I35" s="398"/>
      <c r="J35" s="399"/>
      <c r="K35" s="459"/>
      <c r="L35" s="404"/>
      <c r="M35" s="404"/>
      <c r="N35" s="404"/>
      <c r="O35" s="404"/>
      <c r="P35" s="404"/>
      <c r="Q35" s="404"/>
      <c r="R35" s="459"/>
      <c r="S35" s="404"/>
      <c r="T35" s="404"/>
      <c r="U35" s="404"/>
      <c r="V35" s="404"/>
      <c r="W35" s="404"/>
      <c r="X35" s="404"/>
      <c r="Y35" s="459"/>
      <c r="Z35" s="404"/>
      <c r="AA35" s="404"/>
      <c r="AB35" s="404"/>
      <c r="AC35" s="404"/>
      <c r="AD35" s="404"/>
      <c r="AE35" s="404"/>
      <c r="AF35" s="459"/>
      <c r="AG35" s="404"/>
      <c r="AH35" s="404"/>
      <c r="AI35" s="404"/>
      <c r="AJ35" s="404"/>
      <c r="AK35" s="404"/>
      <c r="AL35" s="404"/>
      <c r="AM35" s="361"/>
      <c r="AN35" s="362"/>
      <c r="AO35" s="362"/>
      <c r="AP35" s="362"/>
      <c r="AQ35" s="362"/>
      <c r="AR35" s="362"/>
      <c r="AS35" s="362"/>
      <c r="AT35" s="362"/>
      <c r="AU35" s="362"/>
      <c r="AV35" s="408"/>
      <c r="AW35" s="408"/>
      <c r="AX35" s="409"/>
      <c r="AY35" s="361"/>
      <c r="AZ35" s="362"/>
      <c r="BA35" s="363"/>
      <c r="BB35" s="28"/>
      <c r="BC35" s="36"/>
    </row>
    <row r="36" spans="1:55" ht="13.5" customHeight="1" thickTop="1">
      <c r="A36" s="28"/>
      <c r="B36" s="364">
        <v>9</v>
      </c>
      <c r="C36" s="365"/>
      <c r="D36" s="451" t="s">
        <v>328</v>
      </c>
      <c r="E36" s="452"/>
      <c r="F36" s="452"/>
      <c r="G36" s="452"/>
      <c r="H36" s="452"/>
      <c r="I36" s="452"/>
      <c r="J36" s="453"/>
      <c r="K36" s="374" t="s">
        <v>113</v>
      </c>
      <c r="L36" s="374"/>
      <c r="M36" s="374"/>
      <c r="N36" s="374"/>
      <c r="O36" s="374"/>
      <c r="P36" s="374"/>
      <c r="Q36" s="375"/>
      <c r="R36" s="59"/>
      <c r="S36" s="54"/>
      <c r="T36" s="54"/>
      <c r="U36" s="60" t="str">
        <f>IF($R37="","",IF($R37&gt;$V37,"○",IF($R37=$V37,"△","●")))</f>
        <v/>
      </c>
      <c r="V36" s="54"/>
      <c r="W36" s="54"/>
      <c r="X36" s="61"/>
      <c r="Y36" s="59"/>
      <c r="Z36" s="54"/>
      <c r="AA36" s="54"/>
      <c r="AB36" s="60" t="str">
        <f>IF($Y37="","",IF($Y37&gt;$AC37,"○",IF($Y37=$AC37,"△","●")))</f>
        <v/>
      </c>
      <c r="AC36" s="54"/>
      <c r="AD36" s="54"/>
      <c r="AE36" s="61"/>
      <c r="AF36" s="59"/>
      <c r="AG36" s="54"/>
      <c r="AH36" s="54"/>
      <c r="AI36" s="60" t="str">
        <f>IF($AF37="","",IF($AF37&gt;$AJ37,"○",IF($AF37=$AJ37,"△","●")))</f>
        <v/>
      </c>
      <c r="AJ36" s="54"/>
      <c r="AK36" s="54"/>
      <c r="AL36" s="61"/>
      <c r="AM36" s="378" t="str">
        <f>IF($U36="","",IF($U36="○",3,IF($U36="△",1,0))+IF($AB36="○",3,IF($AB36="△",1,0))+IF($AI36="○",3,IF($AI36="△",1,0)))</f>
        <v/>
      </c>
      <c r="AN36" s="379"/>
      <c r="AO36" s="379"/>
      <c r="AP36" s="382">
        <f>SUM(R37,Y37,AF37)</f>
        <v>0</v>
      </c>
      <c r="AQ36" s="383"/>
      <c r="AR36" s="384"/>
      <c r="AS36" s="382">
        <f>SUM(V37,AC37,AJ37)</f>
        <v>0</v>
      </c>
      <c r="AT36" s="383"/>
      <c r="AU36" s="384"/>
      <c r="AV36" s="379">
        <f>AP36-AS36</f>
        <v>0</v>
      </c>
      <c r="AW36" s="379"/>
      <c r="AX36" s="379"/>
      <c r="AY36" s="386"/>
      <c r="AZ36" s="387"/>
      <c r="BA36" s="388"/>
      <c r="BB36" s="28"/>
      <c r="BC36" s="36"/>
    </row>
    <row r="37" spans="1:55" ht="13.5" customHeight="1">
      <c r="A37" s="28"/>
      <c r="B37" s="366"/>
      <c r="C37" s="367"/>
      <c r="D37" s="427"/>
      <c r="E37" s="428"/>
      <c r="F37" s="428"/>
      <c r="G37" s="428"/>
      <c r="H37" s="428"/>
      <c r="I37" s="428"/>
      <c r="J37" s="429"/>
      <c r="K37" s="376"/>
      <c r="L37" s="376"/>
      <c r="M37" s="376"/>
      <c r="N37" s="376"/>
      <c r="O37" s="376"/>
      <c r="P37" s="376"/>
      <c r="Q37" s="377"/>
      <c r="R37" s="392"/>
      <c r="S37" s="376"/>
      <c r="T37" s="376"/>
      <c r="U37" s="93" t="s">
        <v>114</v>
      </c>
      <c r="V37" s="393"/>
      <c r="W37" s="376"/>
      <c r="X37" s="377"/>
      <c r="Y37" s="392"/>
      <c r="Z37" s="376"/>
      <c r="AA37" s="376"/>
      <c r="AB37" s="93" t="s">
        <v>114</v>
      </c>
      <c r="AC37" s="393"/>
      <c r="AD37" s="376"/>
      <c r="AE37" s="377"/>
      <c r="AF37" s="392"/>
      <c r="AG37" s="376"/>
      <c r="AH37" s="376"/>
      <c r="AI37" s="93" t="s">
        <v>114</v>
      </c>
      <c r="AJ37" s="393"/>
      <c r="AK37" s="376"/>
      <c r="AL37" s="377"/>
      <c r="AM37" s="380"/>
      <c r="AN37" s="381"/>
      <c r="AO37" s="381"/>
      <c r="AP37" s="385"/>
      <c r="AQ37" s="376"/>
      <c r="AR37" s="377"/>
      <c r="AS37" s="385"/>
      <c r="AT37" s="376"/>
      <c r="AU37" s="377"/>
      <c r="AV37" s="381"/>
      <c r="AW37" s="381"/>
      <c r="AX37" s="381"/>
      <c r="AY37" s="389"/>
      <c r="AZ37" s="390"/>
      <c r="BA37" s="391"/>
      <c r="BB37" s="28"/>
      <c r="BC37" s="36"/>
    </row>
    <row r="38" spans="1:55" ht="13.5" customHeight="1">
      <c r="A38" s="28"/>
      <c r="B38" s="410">
        <v>10</v>
      </c>
      <c r="C38" s="367"/>
      <c r="D38" s="427" t="s">
        <v>329</v>
      </c>
      <c r="E38" s="428"/>
      <c r="F38" s="428"/>
      <c r="G38" s="428"/>
      <c r="H38" s="428"/>
      <c r="I38" s="428"/>
      <c r="J38" s="429"/>
      <c r="K38" s="62"/>
      <c r="L38" s="62"/>
      <c r="M38" s="62"/>
      <c r="N38" s="42" t="str">
        <f>IF($K39="","",IF($K39&gt;$O39,"○",IF($K39=$O39,"△","●")))</f>
        <v/>
      </c>
      <c r="O38" s="62"/>
      <c r="P38" s="62"/>
      <c r="Q38" s="63"/>
      <c r="R38" s="414" t="s">
        <v>113</v>
      </c>
      <c r="S38" s="415"/>
      <c r="T38" s="415"/>
      <c r="U38" s="415"/>
      <c r="V38" s="415"/>
      <c r="W38" s="415"/>
      <c r="X38" s="416"/>
      <c r="Y38" s="64"/>
      <c r="Z38" s="62"/>
      <c r="AA38" s="62"/>
      <c r="AB38" s="42" t="str">
        <f>IF($Y39="","",IF($Y39&gt;$AC39,"○",IF($Y39=$AC39,"△","●")))</f>
        <v/>
      </c>
      <c r="AC38" s="62"/>
      <c r="AD38" s="62"/>
      <c r="AE38" s="63"/>
      <c r="AF38" s="64"/>
      <c r="AG38" s="62"/>
      <c r="AH38" s="62"/>
      <c r="AI38" s="42" t="str">
        <f>IF($AF39="","",IF($AF39&gt;$AJ39,"○",IF($AF39=$AJ39,"△","●")))</f>
        <v/>
      </c>
      <c r="AJ38" s="62"/>
      <c r="AK38" s="62"/>
      <c r="AL38" s="63"/>
      <c r="AM38" s="417" t="str">
        <f>IF($N38="","",IF($N38="○",3,IF($N38="△",1,0))+IF($AB38="○",3,IF($AB38="△",1,0))+IF($AI38="○",3,IF($AI38="△",1,0)))</f>
        <v/>
      </c>
      <c r="AN38" s="415"/>
      <c r="AO38" s="416"/>
      <c r="AP38" s="414">
        <f>SUM(K39,Y39,AF39)</f>
        <v>0</v>
      </c>
      <c r="AQ38" s="415"/>
      <c r="AR38" s="416"/>
      <c r="AS38" s="414">
        <f>SUM(O39,AC39,AJ39)</f>
        <v>0</v>
      </c>
      <c r="AT38" s="415"/>
      <c r="AU38" s="416"/>
      <c r="AV38" s="414">
        <f>AP38-AS38</f>
        <v>0</v>
      </c>
      <c r="AW38" s="415"/>
      <c r="AX38" s="416"/>
      <c r="AY38" s="386"/>
      <c r="AZ38" s="387"/>
      <c r="BA38" s="388"/>
      <c r="BB38" s="28"/>
      <c r="BC38" s="36"/>
    </row>
    <row r="39" spans="1:55" ht="13.5" customHeight="1">
      <c r="A39" s="28"/>
      <c r="B39" s="366"/>
      <c r="C39" s="367"/>
      <c r="D39" s="427"/>
      <c r="E39" s="428"/>
      <c r="F39" s="428"/>
      <c r="G39" s="428"/>
      <c r="H39" s="428"/>
      <c r="I39" s="428"/>
      <c r="J39" s="429"/>
      <c r="K39" s="393"/>
      <c r="L39" s="376"/>
      <c r="M39" s="376"/>
      <c r="N39" s="93" t="s">
        <v>114</v>
      </c>
      <c r="O39" s="393"/>
      <c r="P39" s="376"/>
      <c r="Q39" s="377"/>
      <c r="R39" s="385"/>
      <c r="S39" s="376"/>
      <c r="T39" s="376"/>
      <c r="U39" s="376"/>
      <c r="V39" s="376"/>
      <c r="W39" s="376"/>
      <c r="X39" s="377"/>
      <c r="Y39" s="392"/>
      <c r="Z39" s="376"/>
      <c r="AA39" s="376"/>
      <c r="AB39" s="93" t="s">
        <v>114</v>
      </c>
      <c r="AC39" s="393"/>
      <c r="AD39" s="376"/>
      <c r="AE39" s="377"/>
      <c r="AF39" s="392"/>
      <c r="AG39" s="376"/>
      <c r="AH39" s="376"/>
      <c r="AI39" s="93" t="s">
        <v>114</v>
      </c>
      <c r="AJ39" s="393"/>
      <c r="AK39" s="376"/>
      <c r="AL39" s="377"/>
      <c r="AM39" s="418"/>
      <c r="AN39" s="376"/>
      <c r="AO39" s="377"/>
      <c r="AP39" s="385"/>
      <c r="AQ39" s="376"/>
      <c r="AR39" s="377"/>
      <c r="AS39" s="385"/>
      <c r="AT39" s="376"/>
      <c r="AU39" s="377"/>
      <c r="AV39" s="385"/>
      <c r="AW39" s="376"/>
      <c r="AX39" s="377"/>
      <c r="AY39" s="389"/>
      <c r="AZ39" s="390"/>
      <c r="BA39" s="391"/>
      <c r="BB39" s="28"/>
      <c r="BC39" s="36"/>
    </row>
    <row r="40" spans="1:55" ht="13.5" customHeight="1">
      <c r="A40" s="28"/>
      <c r="B40" s="410">
        <v>11</v>
      </c>
      <c r="C40" s="367"/>
      <c r="D40" s="427" t="s">
        <v>330</v>
      </c>
      <c r="E40" s="428"/>
      <c r="F40" s="428"/>
      <c r="G40" s="428"/>
      <c r="H40" s="428"/>
      <c r="I40" s="428"/>
      <c r="J40" s="429"/>
      <c r="K40" s="62"/>
      <c r="L40" s="62"/>
      <c r="M40" s="62"/>
      <c r="N40" s="42" t="str">
        <f>IF($K41="","",IF($K41&gt;$O41,"○",IF($K41=$O41,"△","●")))</f>
        <v/>
      </c>
      <c r="O40" s="62"/>
      <c r="P40" s="62"/>
      <c r="Q40" s="63"/>
      <c r="R40" s="64"/>
      <c r="S40" s="62"/>
      <c r="T40" s="62"/>
      <c r="U40" s="42" t="str">
        <f>IF($R41="","",IF($R41&gt;$V41,"○",IF($R41=$V41,"△","●")))</f>
        <v/>
      </c>
      <c r="V40" s="62"/>
      <c r="W40" s="62"/>
      <c r="X40" s="63"/>
      <c r="Y40" s="414" t="s">
        <v>113</v>
      </c>
      <c r="Z40" s="415"/>
      <c r="AA40" s="415"/>
      <c r="AB40" s="415"/>
      <c r="AC40" s="415"/>
      <c r="AD40" s="415"/>
      <c r="AE40" s="416"/>
      <c r="AF40" s="64"/>
      <c r="AG40" s="62"/>
      <c r="AH40" s="62"/>
      <c r="AI40" s="42" t="str">
        <f>IF($AF41="","",IF($AF41&gt;$AJ41,"○",IF($AF41=$AJ41,"△","●")))</f>
        <v/>
      </c>
      <c r="AJ40" s="62"/>
      <c r="AK40" s="62"/>
      <c r="AL40" s="63"/>
      <c r="AM40" s="417" t="str">
        <f>IF($N40="","",IF($N40="○",3,IF($N40="△",1,0))+IF($U40="○",3,IF($U40="△",1,0))+IF($AI40="○",3,IF($AI40="△",1,0)))</f>
        <v/>
      </c>
      <c r="AN40" s="415"/>
      <c r="AO40" s="416"/>
      <c r="AP40" s="414">
        <f>SUM(K41,R41,AF41)</f>
        <v>0</v>
      </c>
      <c r="AQ40" s="415"/>
      <c r="AR40" s="416"/>
      <c r="AS40" s="414">
        <f>SUM(O41,V41,AJ41)</f>
        <v>0</v>
      </c>
      <c r="AT40" s="415"/>
      <c r="AU40" s="416"/>
      <c r="AV40" s="414">
        <f>AP40-AS40</f>
        <v>0</v>
      </c>
      <c r="AW40" s="415"/>
      <c r="AX40" s="416"/>
      <c r="AY40" s="386"/>
      <c r="AZ40" s="387"/>
      <c r="BA40" s="388"/>
      <c r="BB40" s="28"/>
      <c r="BC40" s="36"/>
    </row>
    <row r="41" spans="1:55" ht="13.5" customHeight="1">
      <c r="A41" s="28"/>
      <c r="B41" s="366"/>
      <c r="C41" s="367"/>
      <c r="D41" s="427"/>
      <c r="E41" s="428"/>
      <c r="F41" s="428"/>
      <c r="G41" s="428"/>
      <c r="H41" s="428"/>
      <c r="I41" s="428"/>
      <c r="J41" s="429"/>
      <c r="K41" s="393"/>
      <c r="L41" s="376"/>
      <c r="M41" s="376"/>
      <c r="N41" s="93" t="s">
        <v>114</v>
      </c>
      <c r="O41" s="393"/>
      <c r="P41" s="376"/>
      <c r="Q41" s="377"/>
      <c r="R41" s="392"/>
      <c r="S41" s="376"/>
      <c r="T41" s="376"/>
      <c r="U41" s="93" t="s">
        <v>114</v>
      </c>
      <c r="V41" s="393"/>
      <c r="W41" s="376"/>
      <c r="X41" s="377"/>
      <c r="Y41" s="385"/>
      <c r="Z41" s="376"/>
      <c r="AA41" s="376"/>
      <c r="AB41" s="376"/>
      <c r="AC41" s="376"/>
      <c r="AD41" s="376"/>
      <c r="AE41" s="377"/>
      <c r="AF41" s="392"/>
      <c r="AG41" s="376"/>
      <c r="AH41" s="376"/>
      <c r="AI41" s="93" t="s">
        <v>114</v>
      </c>
      <c r="AJ41" s="393"/>
      <c r="AK41" s="376"/>
      <c r="AL41" s="377"/>
      <c r="AM41" s="418"/>
      <c r="AN41" s="376"/>
      <c r="AO41" s="377"/>
      <c r="AP41" s="419"/>
      <c r="AQ41" s="374"/>
      <c r="AR41" s="375"/>
      <c r="AS41" s="419"/>
      <c r="AT41" s="374"/>
      <c r="AU41" s="375"/>
      <c r="AV41" s="419"/>
      <c r="AW41" s="374"/>
      <c r="AX41" s="375"/>
      <c r="AY41" s="389"/>
      <c r="AZ41" s="390"/>
      <c r="BA41" s="391"/>
      <c r="BB41" s="28"/>
      <c r="BC41" s="36"/>
    </row>
    <row r="42" spans="1:55" ht="13.5" customHeight="1">
      <c r="A42" s="28"/>
      <c r="B42" s="410">
        <v>12</v>
      </c>
      <c r="C42" s="367"/>
      <c r="D42" s="427" t="s">
        <v>331</v>
      </c>
      <c r="E42" s="428"/>
      <c r="F42" s="428"/>
      <c r="G42" s="428"/>
      <c r="H42" s="428"/>
      <c r="I42" s="428"/>
      <c r="J42" s="429"/>
      <c r="K42" s="62"/>
      <c r="L42" s="62"/>
      <c r="M42" s="62"/>
      <c r="N42" s="42" t="str">
        <f>IF($K43="","",IF($K43&gt;$O43,"○",IF($K43=$O43,"△","●")))</f>
        <v/>
      </c>
      <c r="O42" s="62"/>
      <c r="P42" s="62"/>
      <c r="Q42" s="63"/>
      <c r="R42" s="64"/>
      <c r="S42" s="62"/>
      <c r="T42" s="62"/>
      <c r="U42" s="42" t="str">
        <f>IF($R43="","",IF($R43&gt;$V43,"○",IF($R43=$V43,"△","●")))</f>
        <v/>
      </c>
      <c r="V42" s="62"/>
      <c r="W42" s="62"/>
      <c r="X42" s="63"/>
      <c r="Y42" s="59"/>
      <c r="Z42" s="54"/>
      <c r="AA42" s="54"/>
      <c r="AB42" s="60" t="str">
        <f>IF($Y43="","",IF($Y43&gt;$AC43,"○",IF($Y43=$AC43,"△","●")))</f>
        <v/>
      </c>
      <c r="AC42" s="54"/>
      <c r="AD42" s="54"/>
      <c r="AE42" s="61"/>
      <c r="AF42" s="414" t="s">
        <v>113</v>
      </c>
      <c r="AG42" s="415"/>
      <c r="AH42" s="415"/>
      <c r="AI42" s="415"/>
      <c r="AJ42" s="415"/>
      <c r="AK42" s="415"/>
      <c r="AL42" s="416"/>
      <c r="AM42" s="417" t="str">
        <f>IF($N42="","",IF($N42="○",3,IF($N42="△",1,0))+IF($U42="○",3,IF($U42="△",1,0))+IF($AB42="○",3,IF($AB42="△",1,0)))</f>
        <v/>
      </c>
      <c r="AN42" s="415"/>
      <c r="AO42" s="416"/>
      <c r="AP42" s="414">
        <f>SUM(K43,R43,Y43)</f>
        <v>0</v>
      </c>
      <c r="AQ42" s="415"/>
      <c r="AR42" s="416"/>
      <c r="AS42" s="414">
        <f>SUM(O43,V43,AC43)</f>
        <v>0</v>
      </c>
      <c r="AT42" s="415"/>
      <c r="AU42" s="416"/>
      <c r="AV42" s="414">
        <f>AP42-AS42</f>
        <v>0</v>
      </c>
      <c r="AW42" s="415"/>
      <c r="AX42" s="416"/>
      <c r="AY42" s="389"/>
      <c r="AZ42" s="390"/>
      <c r="BA42" s="391"/>
      <c r="BB42" s="28"/>
      <c r="BC42" s="36"/>
    </row>
    <row r="43" spans="1:55" ht="13.5" customHeight="1" thickBot="1">
      <c r="A43" s="28"/>
      <c r="B43" s="443"/>
      <c r="C43" s="444"/>
      <c r="D43" s="445"/>
      <c r="E43" s="446"/>
      <c r="F43" s="446"/>
      <c r="G43" s="446"/>
      <c r="H43" s="446"/>
      <c r="I43" s="446"/>
      <c r="J43" s="447"/>
      <c r="K43" s="441"/>
      <c r="L43" s="435"/>
      <c r="M43" s="435"/>
      <c r="N43" s="92" t="s">
        <v>114</v>
      </c>
      <c r="O43" s="441"/>
      <c r="P43" s="435"/>
      <c r="Q43" s="436"/>
      <c r="R43" s="442"/>
      <c r="S43" s="435"/>
      <c r="T43" s="435"/>
      <c r="U43" s="92" t="s">
        <v>114</v>
      </c>
      <c r="V43" s="441"/>
      <c r="W43" s="435"/>
      <c r="X43" s="436"/>
      <c r="Y43" s="442"/>
      <c r="Z43" s="435"/>
      <c r="AA43" s="435"/>
      <c r="AB43" s="92" t="s">
        <v>114</v>
      </c>
      <c r="AC43" s="441"/>
      <c r="AD43" s="435"/>
      <c r="AE43" s="436"/>
      <c r="AF43" s="434"/>
      <c r="AG43" s="435"/>
      <c r="AH43" s="435"/>
      <c r="AI43" s="435"/>
      <c r="AJ43" s="435"/>
      <c r="AK43" s="435"/>
      <c r="AL43" s="436"/>
      <c r="AM43" s="450"/>
      <c r="AN43" s="435"/>
      <c r="AO43" s="436"/>
      <c r="AP43" s="434"/>
      <c r="AQ43" s="435"/>
      <c r="AR43" s="436"/>
      <c r="AS43" s="434"/>
      <c r="AT43" s="435"/>
      <c r="AU43" s="436"/>
      <c r="AV43" s="434"/>
      <c r="AW43" s="435"/>
      <c r="AX43" s="436"/>
      <c r="AY43" s="437"/>
      <c r="AZ43" s="438"/>
      <c r="BA43" s="439"/>
      <c r="BB43" s="28"/>
      <c r="BC43" s="36"/>
    </row>
    <row r="44" spans="1:55" ht="13.5" customHeight="1">
      <c r="A44" s="28"/>
      <c r="B44" s="36"/>
      <c r="C44" s="36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28"/>
      <c r="BC44" s="36"/>
    </row>
    <row r="45" spans="1:55" s="39" customFormat="1" ht="8.25" customHeight="1" thickBot="1">
      <c r="A45" s="37"/>
      <c r="B45" s="54"/>
      <c r="C45" s="54"/>
      <c r="D45" s="55"/>
      <c r="E45" s="55"/>
      <c r="F45" s="55"/>
      <c r="G45" s="55"/>
      <c r="H45" s="55"/>
      <c r="I45" s="55"/>
      <c r="J45" s="55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7"/>
      <c r="AN45" s="58"/>
      <c r="AO45" s="54"/>
      <c r="AP45" s="57"/>
      <c r="AQ45" s="57"/>
      <c r="AR45" s="54"/>
      <c r="AS45" s="57"/>
      <c r="AT45" s="57"/>
      <c r="AU45" s="54"/>
      <c r="AV45" s="57"/>
      <c r="AW45" s="57"/>
      <c r="AX45" s="54"/>
      <c r="AY45" s="54"/>
      <c r="AZ45" s="54"/>
      <c r="BA45" s="54"/>
      <c r="BB45" s="37"/>
      <c r="BC45" s="54"/>
    </row>
    <row r="46" spans="1:55" ht="13.5" customHeight="1">
      <c r="A46" s="28"/>
      <c r="B46" s="394" t="s">
        <v>142</v>
      </c>
      <c r="C46" s="395"/>
      <c r="D46" s="395"/>
      <c r="E46" s="395"/>
      <c r="F46" s="395"/>
      <c r="G46" s="395"/>
      <c r="H46" s="395"/>
      <c r="I46" s="395"/>
      <c r="J46" s="396"/>
      <c r="K46" s="458" t="s">
        <v>332</v>
      </c>
      <c r="L46" s="401"/>
      <c r="M46" s="401"/>
      <c r="N46" s="401"/>
      <c r="O46" s="401"/>
      <c r="P46" s="401"/>
      <c r="Q46" s="401"/>
      <c r="R46" s="458" t="s">
        <v>333</v>
      </c>
      <c r="S46" s="401"/>
      <c r="T46" s="401"/>
      <c r="U46" s="401"/>
      <c r="V46" s="401"/>
      <c r="W46" s="401"/>
      <c r="X46" s="401"/>
      <c r="Y46" s="458" t="s">
        <v>334</v>
      </c>
      <c r="Z46" s="401"/>
      <c r="AA46" s="401"/>
      <c r="AB46" s="401"/>
      <c r="AC46" s="401"/>
      <c r="AD46" s="401"/>
      <c r="AE46" s="401"/>
      <c r="AF46" s="458" t="s">
        <v>335</v>
      </c>
      <c r="AG46" s="401"/>
      <c r="AH46" s="401"/>
      <c r="AI46" s="401"/>
      <c r="AJ46" s="401"/>
      <c r="AK46" s="401"/>
      <c r="AL46" s="401"/>
      <c r="AM46" s="358" t="s">
        <v>108</v>
      </c>
      <c r="AN46" s="359"/>
      <c r="AO46" s="359"/>
      <c r="AP46" s="359" t="s">
        <v>109</v>
      </c>
      <c r="AQ46" s="359"/>
      <c r="AR46" s="359"/>
      <c r="AS46" s="359" t="s">
        <v>110</v>
      </c>
      <c r="AT46" s="359"/>
      <c r="AU46" s="359"/>
      <c r="AV46" s="406" t="s">
        <v>111</v>
      </c>
      <c r="AW46" s="406"/>
      <c r="AX46" s="407"/>
      <c r="AY46" s="358" t="s">
        <v>112</v>
      </c>
      <c r="AZ46" s="359"/>
      <c r="BA46" s="360"/>
      <c r="BB46" s="28"/>
      <c r="BC46" s="36"/>
    </row>
    <row r="47" spans="1:55" ht="13.5" customHeight="1" thickBot="1">
      <c r="A47" s="28"/>
      <c r="B47" s="397"/>
      <c r="C47" s="398"/>
      <c r="D47" s="398"/>
      <c r="E47" s="398"/>
      <c r="F47" s="398"/>
      <c r="G47" s="398"/>
      <c r="H47" s="398"/>
      <c r="I47" s="398"/>
      <c r="J47" s="399"/>
      <c r="K47" s="459"/>
      <c r="L47" s="404"/>
      <c r="M47" s="404"/>
      <c r="N47" s="404"/>
      <c r="O47" s="404"/>
      <c r="P47" s="404"/>
      <c r="Q47" s="404"/>
      <c r="R47" s="459"/>
      <c r="S47" s="404"/>
      <c r="T47" s="404"/>
      <c r="U47" s="404"/>
      <c r="V47" s="404"/>
      <c r="W47" s="404"/>
      <c r="X47" s="404"/>
      <c r="Y47" s="459"/>
      <c r="Z47" s="404"/>
      <c r="AA47" s="404"/>
      <c r="AB47" s="404"/>
      <c r="AC47" s="404"/>
      <c r="AD47" s="404"/>
      <c r="AE47" s="404"/>
      <c r="AF47" s="459"/>
      <c r="AG47" s="404"/>
      <c r="AH47" s="404"/>
      <c r="AI47" s="404"/>
      <c r="AJ47" s="404"/>
      <c r="AK47" s="404"/>
      <c r="AL47" s="404"/>
      <c r="AM47" s="361"/>
      <c r="AN47" s="362"/>
      <c r="AO47" s="362"/>
      <c r="AP47" s="362"/>
      <c r="AQ47" s="362"/>
      <c r="AR47" s="362"/>
      <c r="AS47" s="362"/>
      <c r="AT47" s="362"/>
      <c r="AU47" s="362"/>
      <c r="AV47" s="408"/>
      <c r="AW47" s="408"/>
      <c r="AX47" s="409"/>
      <c r="AY47" s="361"/>
      <c r="AZ47" s="362"/>
      <c r="BA47" s="363"/>
      <c r="BB47" s="28"/>
      <c r="BC47" s="36"/>
    </row>
    <row r="48" spans="1:55" ht="13.5" customHeight="1" thickTop="1">
      <c r="A48" s="28"/>
      <c r="B48" s="364">
        <v>13</v>
      </c>
      <c r="C48" s="365"/>
      <c r="D48" s="451" t="s">
        <v>332</v>
      </c>
      <c r="E48" s="452"/>
      <c r="F48" s="452"/>
      <c r="G48" s="452"/>
      <c r="H48" s="452"/>
      <c r="I48" s="452"/>
      <c r="J48" s="453"/>
      <c r="K48" s="374" t="s">
        <v>113</v>
      </c>
      <c r="L48" s="374"/>
      <c r="M48" s="374"/>
      <c r="N48" s="374"/>
      <c r="O48" s="374"/>
      <c r="P48" s="374"/>
      <c r="Q48" s="375"/>
      <c r="R48" s="59"/>
      <c r="S48" s="54"/>
      <c r="T48" s="54"/>
      <c r="U48" s="60" t="str">
        <f>IF($R49="","",IF($R49&gt;$V49,"○",IF($R49=$V49,"△","●")))</f>
        <v/>
      </c>
      <c r="V48" s="54"/>
      <c r="W48" s="54"/>
      <c r="X48" s="61"/>
      <c r="Y48" s="59"/>
      <c r="Z48" s="54"/>
      <c r="AA48" s="54"/>
      <c r="AB48" s="60" t="str">
        <f>IF($Y49="","",IF($Y49&gt;$AC49,"○",IF($Y49=$AC49,"△","●")))</f>
        <v/>
      </c>
      <c r="AC48" s="54"/>
      <c r="AD48" s="54"/>
      <c r="AE48" s="61"/>
      <c r="AF48" s="59"/>
      <c r="AG48" s="54"/>
      <c r="AH48" s="54"/>
      <c r="AI48" s="60" t="str">
        <f>IF($AF49="","",IF($AF49&gt;$AJ49,"○",IF($AF49=$AJ49,"△","●")))</f>
        <v/>
      </c>
      <c r="AJ48" s="54"/>
      <c r="AK48" s="54"/>
      <c r="AL48" s="61"/>
      <c r="AM48" s="378" t="str">
        <f>IF($U48="","",IF($U48="○",3,IF($U48="△",1,0))+IF($AB48="○",3,IF($AB48="△",1,0))+IF($AI48="○",3,IF($AI48="△",1,0)))</f>
        <v/>
      </c>
      <c r="AN48" s="379"/>
      <c r="AO48" s="379"/>
      <c r="AP48" s="382">
        <f>SUM(R49,Y49,AF49)</f>
        <v>0</v>
      </c>
      <c r="AQ48" s="383"/>
      <c r="AR48" s="384"/>
      <c r="AS48" s="382">
        <f>SUM(V49,AC49,AJ49)</f>
        <v>0</v>
      </c>
      <c r="AT48" s="383"/>
      <c r="AU48" s="384"/>
      <c r="AV48" s="379">
        <f>AP48-AS48</f>
        <v>0</v>
      </c>
      <c r="AW48" s="379"/>
      <c r="AX48" s="379"/>
      <c r="AY48" s="386"/>
      <c r="AZ48" s="387"/>
      <c r="BA48" s="388"/>
      <c r="BB48" s="28"/>
      <c r="BC48" s="36"/>
    </row>
    <row r="49" spans="1:55" ht="13.5" customHeight="1">
      <c r="A49" s="28"/>
      <c r="B49" s="366"/>
      <c r="C49" s="367"/>
      <c r="D49" s="427"/>
      <c r="E49" s="428"/>
      <c r="F49" s="428"/>
      <c r="G49" s="428"/>
      <c r="H49" s="428"/>
      <c r="I49" s="428"/>
      <c r="J49" s="429"/>
      <c r="K49" s="376"/>
      <c r="L49" s="376"/>
      <c r="M49" s="376"/>
      <c r="N49" s="376"/>
      <c r="O49" s="376"/>
      <c r="P49" s="376"/>
      <c r="Q49" s="377"/>
      <c r="R49" s="392"/>
      <c r="S49" s="376"/>
      <c r="T49" s="376"/>
      <c r="U49" s="93" t="s">
        <v>114</v>
      </c>
      <c r="V49" s="393"/>
      <c r="W49" s="376"/>
      <c r="X49" s="377"/>
      <c r="Y49" s="392"/>
      <c r="Z49" s="376"/>
      <c r="AA49" s="376"/>
      <c r="AB49" s="93" t="s">
        <v>114</v>
      </c>
      <c r="AC49" s="393"/>
      <c r="AD49" s="376"/>
      <c r="AE49" s="377"/>
      <c r="AF49" s="392"/>
      <c r="AG49" s="376"/>
      <c r="AH49" s="376"/>
      <c r="AI49" s="93" t="s">
        <v>114</v>
      </c>
      <c r="AJ49" s="393"/>
      <c r="AK49" s="376"/>
      <c r="AL49" s="377"/>
      <c r="AM49" s="380"/>
      <c r="AN49" s="381"/>
      <c r="AO49" s="381"/>
      <c r="AP49" s="385"/>
      <c r="AQ49" s="376"/>
      <c r="AR49" s="377"/>
      <c r="AS49" s="385"/>
      <c r="AT49" s="376"/>
      <c r="AU49" s="377"/>
      <c r="AV49" s="381"/>
      <c r="AW49" s="381"/>
      <c r="AX49" s="381"/>
      <c r="AY49" s="389"/>
      <c r="AZ49" s="390"/>
      <c r="BA49" s="391"/>
      <c r="BB49" s="28"/>
      <c r="BC49" s="36"/>
    </row>
    <row r="50" spans="1:55" ht="13.5" customHeight="1">
      <c r="A50" s="28"/>
      <c r="B50" s="410">
        <v>14</v>
      </c>
      <c r="C50" s="367"/>
      <c r="D50" s="427" t="s">
        <v>333</v>
      </c>
      <c r="E50" s="428"/>
      <c r="F50" s="428"/>
      <c r="G50" s="428"/>
      <c r="H50" s="428"/>
      <c r="I50" s="428"/>
      <c r="J50" s="429"/>
      <c r="K50" s="62"/>
      <c r="L50" s="62"/>
      <c r="M50" s="62"/>
      <c r="N50" s="42" t="str">
        <f>IF($K51="","",IF($K51&gt;$O51,"○",IF($K51=$O51,"△","●")))</f>
        <v/>
      </c>
      <c r="O50" s="62"/>
      <c r="P50" s="62"/>
      <c r="Q50" s="63"/>
      <c r="R50" s="414" t="s">
        <v>113</v>
      </c>
      <c r="S50" s="415"/>
      <c r="T50" s="415"/>
      <c r="U50" s="415"/>
      <c r="V50" s="415"/>
      <c r="W50" s="415"/>
      <c r="X50" s="416"/>
      <c r="Y50" s="64"/>
      <c r="Z50" s="62"/>
      <c r="AA50" s="62"/>
      <c r="AB50" s="42" t="str">
        <f>IF($Y51="","",IF($Y51&gt;$AC51,"○",IF($Y51=$AC51,"△","●")))</f>
        <v/>
      </c>
      <c r="AC50" s="62"/>
      <c r="AD50" s="62"/>
      <c r="AE50" s="63"/>
      <c r="AF50" s="64"/>
      <c r="AG50" s="62"/>
      <c r="AH50" s="62"/>
      <c r="AI50" s="42" t="str">
        <f>IF($AF51="","",IF($AF51&gt;$AJ51,"○",IF($AF51=$AJ51,"△","●")))</f>
        <v/>
      </c>
      <c r="AJ50" s="62"/>
      <c r="AK50" s="62"/>
      <c r="AL50" s="63"/>
      <c r="AM50" s="417" t="str">
        <f>IF($N50="","",IF($N50="○",3,IF($N50="△",1,0))+IF($AB50="○",3,IF($AB50="△",1,0))+IF($AI50="○",3,IF($AI50="△",1,0)))</f>
        <v/>
      </c>
      <c r="AN50" s="415"/>
      <c r="AO50" s="416"/>
      <c r="AP50" s="414">
        <f>SUM(K51,Y51,AF51)</f>
        <v>0</v>
      </c>
      <c r="AQ50" s="415"/>
      <c r="AR50" s="416"/>
      <c r="AS50" s="414">
        <f>SUM(O51,AC51,AJ51)</f>
        <v>0</v>
      </c>
      <c r="AT50" s="415"/>
      <c r="AU50" s="416"/>
      <c r="AV50" s="414">
        <f>AP50-AS50</f>
        <v>0</v>
      </c>
      <c r="AW50" s="415"/>
      <c r="AX50" s="416"/>
      <c r="AY50" s="386"/>
      <c r="AZ50" s="387"/>
      <c r="BA50" s="388"/>
      <c r="BB50" s="28"/>
      <c r="BC50" s="36"/>
    </row>
    <row r="51" spans="1:55" ht="13.5" customHeight="1">
      <c r="A51" s="28"/>
      <c r="B51" s="366"/>
      <c r="C51" s="367"/>
      <c r="D51" s="427"/>
      <c r="E51" s="428"/>
      <c r="F51" s="428"/>
      <c r="G51" s="428"/>
      <c r="H51" s="428"/>
      <c r="I51" s="428"/>
      <c r="J51" s="429"/>
      <c r="K51" s="393"/>
      <c r="L51" s="376"/>
      <c r="M51" s="376"/>
      <c r="N51" s="93" t="s">
        <v>114</v>
      </c>
      <c r="O51" s="393"/>
      <c r="P51" s="376"/>
      <c r="Q51" s="377"/>
      <c r="R51" s="385"/>
      <c r="S51" s="376"/>
      <c r="T51" s="376"/>
      <c r="U51" s="376"/>
      <c r="V51" s="376"/>
      <c r="W51" s="376"/>
      <c r="X51" s="377"/>
      <c r="Y51" s="392"/>
      <c r="Z51" s="376"/>
      <c r="AA51" s="376"/>
      <c r="AB51" s="93" t="s">
        <v>114</v>
      </c>
      <c r="AC51" s="393"/>
      <c r="AD51" s="376"/>
      <c r="AE51" s="377"/>
      <c r="AF51" s="392"/>
      <c r="AG51" s="376"/>
      <c r="AH51" s="376"/>
      <c r="AI51" s="93" t="s">
        <v>114</v>
      </c>
      <c r="AJ51" s="393"/>
      <c r="AK51" s="376"/>
      <c r="AL51" s="377"/>
      <c r="AM51" s="418"/>
      <c r="AN51" s="376"/>
      <c r="AO51" s="377"/>
      <c r="AP51" s="385"/>
      <c r="AQ51" s="376"/>
      <c r="AR51" s="377"/>
      <c r="AS51" s="385"/>
      <c r="AT51" s="376"/>
      <c r="AU51" s="377"/>
      <c r="AV51" s="385"/>
      <c r="AW51" s="376"/>
      <c r="AX51" s="377"/>
      <c r="AY51" s="389"/>
      <c r="AZ51" s="390"/>
      <c r="BA51" s="391"/>
      <c r="BB51" s="28"/>
      <c r="BC51" s="36"/>
    </row>
    <row r="52" spans="1:55" ht="13.5" customHeight="1">
      <c r="A52" s="28"/>
      <c r="B52" s="410">
        <v>15</v>
      </c>
      <c r="C52" s="367"/>
      <c r="D52" s="427" t="s">
        <v>334</v>
      </c>
      <c r="E52" s="428"/>
      <c r="F52" s="428"/>
      <c r="G52" s="428"/>
      <c r="H52" s="428"/>
      <c r="I52" s="428"/>
      <c r="J52" s="429"/>
      <c r="K52" s="62"/>
      <c r="L52" s="62"/>
      <c r="M52" s="62"/>
      <c r="N52" s="42" t="str">
        <f>IF($K53="","",IF($K53&gt;$O53,"○",IF($K53=$O53,"△","●")))</f>
        <v/>
      </c>
      <c r="O52" s="62"/>
      <c r="P52" s="62"/>
      <c r="Q52" s="63"/>
      <c r="R52" s="64"/>
      <c r="S52" s="62"/>
      <c r="T52" s="62"/>
      <c r="U52" s="42" t="str">
        <f>IF($R53="","",IF($R53&gt;$V53,"○",IF($R53=$V53,"△","●")))</f>
        <v/>
      </c>
      <c r="V52" s="62"/>
      <c r="W52" s="62"/>
      <c r="X52" s="63"/>
      <c r="Y52" s="414" t="s">
        <v>113</v>
      </c>
      <c r="Z52" s="415"/>
      <c r="AA52" s="415"/>
      <c r="AB52" s="415"/>
      <c r="AC52" s="415"/>
      <c r="AD52" s="415"/>
      <c r="AE52" s="416"/>
      <c r="AF52" s="64"/>
      <c r="AG52" s="62"/>
      <c r="AH52" s="62"/>
      <c r="AI52" s="42" t="str">
        <f>IF($AF53="","",IF($AF53&gt;$AJ53,"○",IF($AF53=$AJ53,"△","●")))</f>
        <v/>
      </c>
      <c r="AJ52" s="62"/>
      <c r="AK52" s="62"/>
      <c r="AL52" s="63"/>
      <c r="AM52" s="417" t="str">
        <f>IF($N52="","",IF($N52="○",3,IF($N52="△",1,0))+IF($U52="○",3,IF($U52="△",1,0))+IF($AI52="○",3,IF($AI52="△",1,0)))</f>
        <v/>
      </c>
      <c r="AN52" s="415"/>
      <c r="AO52" s="416"/>
      <c r="AP52" s="414">
        <f>SUM(K53,R53,AF53)</f>
        <v>0</v>
      </c>
      <c r="AQ52" s="415"/>
      <c r="AR52" s="416"/>
      <c r="AS52" s="414">
        <f>SUM(O53,V53,AJ53)</f>
        <v>0</v>
      </c>
      <c r="AT52" s="415"/>
      <c r="AU52" s="416"/>
      <c r="AV52" s="414">
        <f>AP52-AS52</f>
        <v>0</v>
      </c>
      <c r="AW52" s="415"/>
      <c r="AX52" s="416"/>
      <c r="AY52" s="386"/>
      <c r="AZ52" s="387"/>
      <c r="BA52" s="388"/>
      <c r="BB52" s="28"/>
      <c r="BC52" s="36"/>
    </row>
    <row r="53" spans="1:55" ht="13.5" customHeight="1">
      <c r="A53" s="28"/>
      <c r="B53" s="366"/>
      <c r="C53" s="367"/>
      <c r="D53" s="427"/>
      <c r="E53" s="428"/>
      <c r="F53" s="428"/>
      <c r="G53" s="428"/>
      <c r="H53" s="428"/>
      <c r="I53" s="428"/>
      <c r="J53" s="429"/>
      <c r="K53" s="393"/>
      <c r="L53" s="376"/>
      <c r="M53" s="376"/>
      <c r="N53" s="93" t="s">
        <v>114</v>
      </c>
      <c r="O53" s="393"/>
      <c r="P53" s="376"/>
      <c r="Q53" s="377"/>
      <c r="R53" s="392"/>
      <c r="S53" s="376"/>
      <c r="T53" s="376"/>
      <c r="U53" s="93" t="s">
        <v>114</v>
      </c>
      <c r="V53" s="393"/>
      <c r="W53" s="376"/>
      <c r="X53" s="377"/>
      <c r="Y53" s="385"/>
      <c r="Z53" s="376"/>
      <c r="AA53" s="376"/>
      <c r="AB53" s="376"/>
      <c r="AC53" s="376"/>
      <c r="AD53" s="376"/>
      <c r="AE53" s="377"/>
      <c r="AF53" s="392"/>
      <c r="AG53" s="376"/>
      <c r="AH53" s="376"/>
      <c r="AI53" s="93" t="s">
        <v>114</v>
      </c>
      <c r="AJ53" s="393"/>
      <c r="AK53" s="376"/>
      <c r="AL53" s="377"/>
      <c r="AM53" s="418"/>
      <c r="AN53" s="376"/>
      <c r="AO53" s="377"/>
      <c r="AP53" s="419"/>
      <c r="AQ53" s="374"/>
      <c r="AR53" s="375"/>
      <c r="AS53" s="419"/>
      <c r="AT53" s="374"/>
      <c r="AU53" s="375"/>
      <c r="AV53" s="419"/>
      <c r="AW53" s="374"/>
      <c r="AX53" s="375"/>
      <c r="AY53" s="389"/>
      <c r="AZ53" s="390"/>
      <c r="BA53" s="391"/>
      <c r="BB53" s="28"/>
      <c r="BC53" s="36"/>
    </row>
    <row r="54" spans="1:55" ht="13.5" customHeight="1">
      <c r="A54" s="28"/>
      <c r="B54" s="410">
        <v>16</v>
      </c>
      <c r="C54" s="367"/>
      <c r="D54" s="427" t="s">
        <v>335</v>
      </c>
      <c r="E54" s="428"/>
      <c r="F54" s="428"/>
      <c r="G54" s="428"/>
      <c r="H54" s="428"/>
      <c r="I54" s="428"/>
      <c r="J54" s="429"/>
      <c r="K54" s="62"/>
      <c r="L54" s="62"/>
      <c r="M54" s="62"/>
      <c r="N54" s="42" t="str">
        <f>IF($K55="","",IF($K55&gt;$O55,"○",IF($K55=$O55,"△","●")))</f>
        <v/>
      </c>
      <c r="O54" s="62"/>
      <c r="P54" s="62"/>
      <c r="Q54" s="63"/>
      <c r="R54" s="64"/>
      <c r="S54" s="62"/>
      <c r="T54" s="62"/>
      <c r="U54" s="42" t="str">
        <f>IF($R55="","",IF($R55&gt;$V55,"○",IF($R55=$V55,"△","●")))</f>
        <v/>
      </c>
      <c r="V54" s="62"/>
      <c r="W54" s="62"/>
      <c r="X54" s="63"/>
      <c r="Y54" s="59"/>
      <c r="Z54" s="54"/>
      <c r="AA54" s="54"/>
      <c r="AB54" s="60" t="str">
        <f>IF($Y55="","",IF($Y55&gt;$AC55,"○",IF($Y55=$AC55,"△","●")))</f>
        <v/>
      </c>
      <c r="AC54" s="54"/>
      <c r="AD54" s="54"/>
      <c r="AE54" s="61"/>
      <c r="AF54" s="414" t="s">
        <v>113</v>
      </c>
      <c r="AG54" s="415"/>
      <c r="AH54" s="415"/>
      <c r="AI54" s="415"/>
      <c r="AJ54" s="415"/>
      <c r="AK54" s="415"/>
      <c r="AL54" s="416"/>
      <c r="AM54" s="417" t="str">
        <f>IF($N54="","",IF($N54="○",3,IF($N54="△",1,0))+IF($U54="○",3,IF($U54="△",1,0))+IF($AB54="○",3,IF($AB54="△",1,0)))</f>
        <v/>
      </c>
      <c r="AN54" s="415"/>
      <c r="AO54" s="416"/>
      <c r="AP54" s="414">
        <f>SUM(K55,R55,Y55)</f>
        <v>0</v>
      </c>
      <c r="AQ54" s="415"/>
      <c r="AR54" s="416"/>
      <c r="AS54" s="414">
        <f>SUM(O55,V55,AC55)</f>
        <v>0</v>
      </c>
      <c r="AT54" s="415"/>
      <c r="AU54" s="416"/>
      <c r="AV54" s="414">
        <f>AP54-AS54</f>
        <v>0</v>
      </c>
      <c r="AW54" s="415"/>
      <c r="AX54" s="416"/>
      <c r="AY54" s="389"/>
      <c r="AZ54" s="390"/>
      <c r="BA54" s="391"/>
      <c r="BB54" s="28"/>
      <c r="BC54" s="36"/>
    </row>
    <row r="55" spans="1:55" ht="13.5" customHeight="1" thickBot="1">
      <c r="A55" s="28"/>
      <c r="B55" s="443"/>
      <c r="C55" s="444"/>
      <c r="D55" s="445"/>
      <c r="E55" s="446"/>
      <c r="F55" s="446"/>
      <c r="G55" s="446"/>
      <c r="H55" s="446"/>
      <c r="I55" s="446"/>
      <c r="J55" s="447"/>
      <c r="K55" s="441"/>
      <c r="L55" s="435"/>
      <c r="M55" s="435"/>
      <c r="N55" s="92" t="s">
        <v>114</v>
      </c>
      <c r="O55" s="441"/>
      <c r="P55" s="435"/>
      <c r="Q55" s="436"/>
      <c r="R55" s="442"/>
      <c r="S55" s="435"/>
      <c r="T55" s="435"/>
      <c r="U55" s="92" t="s">
        <v>114</v>
      </c>
      <c r="V55" s="441"/>
      <c r="W55" s="435"/>
      <c r="X55" s="436"/>
      <c r="Y55" s="442"/>
      <c r="Z55" s="435"/>
      <c r="AA55" s="435"/>
      <c r="AB55" s="92" t="s">
        <v>114</v>
      </c>
      <c r="AC55" s="441"/>
      <c r="AD55" s="435"/>
      <c r="AE55" s="436"/>
      <c r="AF55" s="434"/>
      <c r="AG55" s="435"/>
      <c r="AH55" s="435"/>
      <c r="AI55" s="435"/>
      <c r="AJ55" s="435"/>
      <c r="AK55" s="435"/>
      <c r="AL55" s="436"/>
      <c r="AM55" s="450"/>
      <c r="AN55" s="435"/>
      <c r="AO55" s="436"/>
      <c r="AP55" s="434"/>
      <c r="AQ55" s="435"/>
      <c r="AR55" s="436"/>
      <c r="AS55" s="434"/>
      <c r="AT55" s="435"/>
      <c r="AU55" s="436"/>
      <c r="AV55" s="434"/>
      <c r="AW55" s="435"/>
      <c r="AX55" s="436"/>
      <c r="AY55" s="437"/>
      <c r="AZ55" s="438"/>
      <c r="BA55" s="439"/>
      <c r="BB55" s="28"/>
      <c r="BC55" s="36"/>
    </row>
    <row r="56" spans="1:55" ht="13.5" customHeight="1">
      <c r="A56" s="28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5"/>
      <c r="O56" s="70"/>
      <c r="P56" s="70"/>
      <c r="Q56" s="70"/>
      <c r="R56" s="70"/>
      <c r="S56" s="70"/>
      <c r="T56" s="70"/>
      <c r="U56" s="75"/>
      <c r="V56" s="70"/>
      <c r="W56" s="70"/>
      <c r="X56" s="7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52"/>
      <c r="AN56" s="58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28"/>
      <c r="BC56" s="36"/>
    </row>
    <row r="57" spans="1:55" ht="13.15" customHeight="1">
      <c r="A57" s="32"/>
      <c r="B57" s="94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28"/>
      <c r="BC57" s="36"/>
    </row>
    <row r="58" spans="1:55" ht="13.15" customHeight="1">
      <c r="A58" s="32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28"/>
      <c r="BC58" s="36"/>
    </row>
    <row r="59" spans="1:55" s="35" customFormat="1">
      <c r="A59" s="34" t="s">
        <v>313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ht="21">
      <c r="A60" s="28"/>
      <c r="B60" s="170" t="s">
        <v>138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28"/>
      <c r="BC60" s="36"/>
    </row>
    <row r="61" spans="1:55" s="35" customFormat="1">
      <c r="A61" s="34"/>
      <c r="B61" s="251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34"/>
      <c r="BC61" s="80"/>
    </row>
    <row r="62" spans="1:55" s="177" customFormat="1" ht="17.25" customHeight="1">
      <c r="A62" s="172"/>
      <c r="B62" s="264" t="s">
        <v>360</v>
      </c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2"/>
      <c r="BC62" s="176"/>
    </row>
    <row r="63" spans="1:55" ht="8.25" customHeight="1" thickBot="1">
      <c r="A63" s="28"/>
      <c r="B63" s="77"/>
      <c r="C63" s="76"/>
      <c r="D63" s="78"/>
      <c r="E63" s="78"/>
      <c r="F63" s="78"/>
      <c r="G63" s="78"/>
      <c r="H63" s="78"/>
      <c r="I63" s="78"/>
      <c r="J63" s="78"/>
      <c r="K63" s="41"/>
      <c r="L63" s="41"/>
      <c r="M63" s="41"/>
      <c r="N63" s="60"/>
      <c r="O63" s="41"/>
      <c r="P63" s="41"/>
      <c r="Q63" s="41"/>
      <c r="R63" s="41"/>
      <c r="S63" s="41"/>
      <c r="T63" s="41"/>
      <c r="U63" s="60"/>
      <c r="V63" s="41"/>
      <c r="W63" s="41"/>
      <c r="X63" s="41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3"/>
      <c r="AS63" s="53"/>
      <c r="AT63" s="53"/>
      <c r="AU63" s="28"/>
      <c r="AV63" s="28"/>
    </row>
    <row r="64" spans="1:55" ht="14.25" customHeight="1">
      <c r="A64" s="28"/>
      <c r="B64" s="505" t="s">
        <v>88</v>
      </c>
      <c r="C64" s="506"/>
      <c r="D64" s="509" t="s">
        <v>118</v>
      </c>
      <c r="E64" s="509"/>
      <c r="F64" s="509"/>
      <c r="G64" s="509"/>
      <c r="H64" s="509"/>
      <c r="I64" s="509"/>
      <c r="J64" s="509"/>
      <c r="K64" s="509"/>
      <c r="L64" s="509"/>
      <c r="M64" s="509"/>
      <c r="N64" s="511" t="s">
        <v>119</v>
      </c>
      <c r="O64" s="512"/>
      <c r="P64" s="512"/>
      <c r="Q64" s="512"/>
      <c r="R64" s="512"/>
      <c r="S64" s="512"/>
      <c r="T64" s="512"/>
      <c r="U64" s="512"/>
      <c r="V64" s="512"/>
      <c r="W64" s="512"/>
      <c r="X64" s="460"/>
      <c r="Y64" s="460"/>
      <c r="Z64" s="460"/>
      <c r="AA64" s="515"/>
      <c r="AB64" s="516"/>
      <c r="AC64" s="460"/>
      <c r="AD64" s="460"/>
      <c r="AE64" s="460"/>
      <c r="AF64" s="460" t="s">
        <v>120</v>
      </c>
      <c r="AG64" s="460"/>
      <c r="AH64" s="460"/>
      <c r="AI64" s="460"/>
      <c r="AJ64" s="460"/>
      <c r="AK64" s="460"/>
      <c r="AL64" s="460"/>
      <c r="AM64" s="460"/>
      <c r="AN64" s="460"/>
      <c r="AO64" s="461"/>
      <c r="AP64" s="464" t="s">
        <v>121</v>
      </c>
      <c r="AQ64" s="464"/>
      <c r="AR64" s="464"/>
      <c r="AS64" s="464"/>
      <c r="AT64" s="465"/>
      <c r="AU64" s="28"/>
      <c r="AV64" s="28"/>
    </row>
    <row r="65" spans="1:48" ht="14.25" customHeight="1">
      <c r="A65" s="28"/>
      <c r="B65" s="507"/>
      <c r="C65" s="508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3"/>
      <c r="O65" s="514"/>
      <c r="P65" s="514"/>
      <c r="Q65" s="514"/>
      <c r="R65" s="514"/>
      <c r="S65" s="514"/>
      <c r="T65" s="514"/>
      <c r="U65" s="514"/>
      <c r="V65" s="514"/>
      <c r="W65" s="514"/>
      <c r="X65" s="462"/>
      <c r="Y65" s="462"/>
      <c r="Z65" s="462"/>
      <c r="AA65" s="517"/>
      <c r="AB65" s="517"/>
      <c r="AC65" s="462"/>
      <c r="AD65" s="462"/>
      <c r="AE65" s="462"/>
      <c r="AF65" s="462"/>
      <c r="AG65" s="462"/>
      <c r="AH65" s="462"/>
      <c r="AI65" s="462"/>
      <c r="AJ65" s="462"/>
      <c r="AK65" s="462"/>
      <c r="AL65" s="462"/>
      <c r="AM65" s="462"/>
      <c r="AN65" s="462"/>
      <c r="AO65" s="463"/>
      <c r="AP65" s="381"/>
      <c r="AQ65" s="381"/>
      <c r="AR65" s="381"/>
      <c r="AS65" s="381"/>
      <c r="AT65" s="466"/>
      <c r="AU65" s="28"/>
      <c r="AV65" s="28"/>
    </row>
    <row r="66" spans="1:48" ht="13.5" customHeight="1">
      <c r="A66" s="28"/>
      <c r="B66" s="467" t="s">
        <v>122</v>
      </c>
      <c r="C66" s="468"/>
      <c r="D66" s="473" t="s">
        <v>123</v>
      </c>
      <c r="E66" s="578"/>
      <c r="F66" s="578"/>
      <c r="G66" s="578"/>
      <c r="H66" s="578"/>
      <c r="I66" s="578"/>
      <c r="J66" s="578"/>
      <c r="K66" s="578"/>
      <c r="L66" s="578"/>
      <c r="M66" s="579"/>
      <c r="N66" s="414" t="str">
        <f>K8</f>
        <v>Ｇ－Ａ１</v>
      </c>
      <c r="O66" s="554"/>
      <c r="P66" s="554"/>
      <c r="Q66" s="554"/>
      <c r="R66" s="554"/>
      <c r="S66" s="554"/>
      <c r="T66" s="554"/>
      <c r="U66" s="554"/>
      <c r="V66" s="554"/>
      <c r="W66" s="554"/>
      <c r="X66" s="485"/>
      <c r="Y66" s="486"/>
      <c r="Z66" s="487"/>
      <c r="AA66" s="491" t="s">
        <v>124</v>
      </c>
      <c r="AB66" s="492"/>
      <c r="AC66" s="495"/>
      <c r="AD66" s="486"/>
      <c r="AE66" s="496"/>
      <c r="AF66" s="415" t="str">
        <f>R8</f>
        <v>Ｇ－Ｂ１</v>
      </c>
      <c r="AG66" s="554"/>
      <c r="AH66" s="554"/>
      <c r="AI66" s="554"/>
      <c r="AJ66" s="554"/>
      <c r="AK66" s="554"/>
      <c r="AL66" s="554"/>
      <c r="AM66" s="554"/>
      <c r="AN66" s="554"/>
      <c r="AO66" s="586"/>
      <c r="AP66" s="414" t="s">
        <v>169</v>
      </c>
      <c r="AQ66" s="415"/>
      <c r="AR66" s="415"/>
      <c r="AS66" s="415"/>
      <c r="AT66" s="448"/>
      <c r="AU66" s="28"/>
      <c r="AV66" s="28"/>
    </row>
    <row r="67" spans="1:48" ht="13.5" customHeight="1">
      <c r="A67" s="28"/>
      <c r="B67" s="469"/>
      <c r="C67" s="470"/>
      <c r="D67" s="580"/>
      <c r="E67" s="581"/>
      <c r="F67" s="581"/>
      <c r="G67" s="581"/>
      <c r="H67" s="581"/>
      <c r="I67" s="581"/>
      <c r="J67" s="581"/>
      <c r="K67" s="581"/>
      <c r="L67" s="581"/>
      <c r="M67" s="582"/>
      <c r="N67" s="424"/>
      <c r="O67" s="423"/>
      <c r="P67" s="423"/>
      <c r="Q67" s="423"/>
      <c r="R67" s="423"/>
      <c r="S67" s="423"/>
      <c r="T67" s="423"/>
      <c r="U67" s="423"/>
      <c r="V67" s="423"/>
      <c r="W67" s="423"/>
      <c r="X67" s="488"/>
      <c r="Y67" s="489"/>
      <c r="Z67" s="490"/>
      <c r="AA67" s="493"/>
      <c r="AB67" s="494"/>
      <c r="AC67" s="497"/>
      <c r="AD67" s="489"/>
      <c r="AE67" s="498"/>
      <c r="AF67" s="423"/>
      <c r="AG67" s="423"/>
      <c r="AH67" s="423"/>
      <c r="AI67" s="423"/>
      <c r="AJ67" s="423"/>
      <c r="AK67" s="423"/>
      <c r="AL67" s="423"/>
      <c r="AM67" s="423"/>
      <c r="AN67" s="423"/>
      <c r="AO67" s="547"/>
      <c r="AP67" s="419"/>
      <c r="AQ67" s="374"/>
      <c r="AR67" s="374"/>
      <c r="AS67" s="374"/>
      <c r="AT67" s="503"/>
      <c r="AU67" s="28"/>
      <c r="AV67" s="28"/>
    </row>
    <row r="68" spans="1:48" ht="13.5" customHeight="1">
      <c r="A68" s="28"/>
      <c r="B68" s="471"/>
      <c r="C68" s="472"/>
      <c r="D68" s="583"/>
      <c r="E68" s="584"/>
      <c r="F68" s="584"/>
      <c r="G68" s="584"/>
      <c r="H68" s="584"/>
      <c r="I68" s="584"/>
      <c r="J68" s="584"/>
      <c r="K68" s="584"/>
      <c r="L68" s="584"/>
      <c r="M68" s="585"/>
      <c r="N68" s="392"/>
      <c r="O68" s="393"/>
      <c r="P68" s="393"/>
      <c r="Q68" s="393"/>
      <c r="R68" s="393"/>
      <c r="S68" s="393"/>
      <c r="T68" s="393"/>
      <c r="U68" s="393"/>
      <c r="V68" s="393"/>
      <c r="W68" s="393"/>
      <c r="X68" s="524"/>
      <c r="Y68" s="525"/>
      <c r="Z68" s="525"/>
      <c r="AA68" s="526" t="s">
        <v>125</v>
      </c>
      <c r="AB68" s="526"/>
      <c r="AC68" s="525"/>
      <c r="AD68" s="525"/>
      <c r="AE68" s="527"/>
      <c r="AF68" s="393"/>
      <c r="AG68" s="393"/>
      <c r="AH68" s="393"/>
      <c r="AI68" s="393"/>
      <c r="AJ68" s="393"/>
      <c r="AK68" s="393"/>
      <c r="AL68" s="393"/>
      <c r="AM68" s="393"/>
      <c r="AN68" s="393"/>
      <c r="AO68" s="548"/>
      <c r="AP68" s="385"/>
      <c r="AQ68" s="376"/>
      <c r="AR68" s="376"/>
      <c r="AS68" s="376"/>
      <c r="AT68" s="504"/>
      <c r="AU68" s="28"/>
      <c r="AV68" s="28"/>
    </row>
    <row r="69" spans="1:48" ht="13.5" customHeight="1">
      <c r="A69" s="28"/>
      <c r="B69" s="467" t="s">
        <v>126</v>
      </c>
      <c r="C69" s="468"/>
      <c r="D69" s="518" t="s">
        <v>127</v>
      </c>
      <c r="E69" s="474"/>
      <c r="F69" s="474"/>
      <c r="G69" s="474"/>
      <c r="H69" s="474"/>
      <c r="I69" s="474"/>
      <c r="J69" s="474"/>
      <c r="K69" s="474"/>
      <c r="L69" s="474"/>
      <c r="M69" s="468"/>
      <c r="N69" s="414" t="str">
        <f>K20</f>
        <v>Ｇ－Ａ２</v>
      </c>
      <c r="O69" s="554"/>
      <c r="P69" s="554"/>
      <c r="Q69" s="554"/>
      <c r="R69" s="554"/>
      <c r="S69" s="554"/>
      <c r="T69" s="554"/>
      <c r="U69" s="554"/>
      <c r="V69" s="554"/>
      <c r="W69" s="554"/>
      <c r="X69" s="485"/>
      <c r="Y69" s="486"/>
      <c r="Z69" s="487"/>
      <c r="AA69" s="491" t="s">
        <v>124</v>
      </c>
      <c r="AB69" s="492"/>
      <c r="AC69" s="495"/>
      <c r="AD69" s="486"/>
      <c r="AE69" s="496"/>
      <c r="AF69" s="415" t="str">
        <f>R20</f>
        <v>Ｇ－Ｂ２</v>
      </c>
      <c r="AG69" s="554"/>
      <c r="AH69" s="554"/>
      <c r="AI69" s="554"/>
      <c r="AJ69" s="554"/>
      <c r="AK69" s="554"/>
      <c r="AL69" s="554"/>
      <c r="AM69" s="554"/>
      <c r="AN69" s="554"/>
      <c r="AO69" s="554"/>
      <c r="AP69" s="414" t="s">
        <v>170</v>
      </c>
      <c r="AQ69" s="415"/>
      <c r="AR69" s="415"/>
      <c r="AS69" s="415"/>
      <c r="AT69" s="448"/>
      <c r="AU69" s="28"/>
      <c r="AV69" s="28"/>
    </row>
    <row r="70" spans="1:48" ht="13.5" customHeight="1">
      <c r="A70" s="28"/>
      <c r="B70" s="469"/>
      <c r="C70" s="470"/>
      <c r="D70" s="475"/>
      <c r="E70" s="476"/>
      <c r="F70" s="476"/>
      <c r="G70" s="476"/>
      <c r="H70" s="476"/>
      <c r="I70" s="476"/>
      <c r="J70" s="476"/>
      <c r="K70" s="476"/>
      <c r="L70" s="476"/>
      <c r="M70" s="470"/>
      <c r="N70" s="424"/>
      <c r="O70" s="423"/>
      <c r="P70" s="423"/>
      <c r="Q70" s="423"/>
      <c r="R70" s="423"/>
      <c r="S70" s="423"/>
      <c r="T70" s="423"/>
      <c r="U70" s="423"/>
      <c r="V70" s="423"/>
      <c r="W70" s="423"/>
      <c r="X70" s="488"/>
      <c r="Y70" s="489"/>
      <c r="Z70" s="490"/>
      <c r="AA70" s="493"/>
      <c r="AB70" s="494"/>
      <c r="AC70" s="528"/>
      <c r="AD70" s="520"/>
      <c r="AE70" s="529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19"/>
      <c r="AQ70" s="374"/>
      <c r="AR70" s="374"/>
      <c r="AS70" s="374"/>
      <c r="AT70" s="503"/>
      <c r="AU70" s="28"/>
      <c r="AV70" s="28"/>
    </row>
    <row r="71" spans="1:48" ht="13.5" customHeight="1">
      <c r="A71" s="28"/>
      <c r="B71" s="471"/>
      <c r="C71" s="472"/>
      <c r="D71" s="477"/>
      <c r="E71" s="478"/>
      <c r="F71" s="478"/>
      <c r="G71" s="478"/>
      <c r="H71" s="478"/>
      <c r="I71" s="478"/>
      <c r="J71" s="478"/>
      <c r="K71" s="478"/>
      <c r="L71" s="478"/>
      <c r="M71" s="472"/>
      <c r="N71" s="392"/>
      <c r="O71" s="393"/>
      <c r="P71" s="393"/>
      <c r="Q71" s="393"/>
      <c r="R71" s="393"/>
      <c r="S71" s="393"/>
      <c r="T71" s="393"/>
      <c r="U71" s="393"/>
      <c r="V71" s="393"/>
      <c r="W71" s="393"/>
      <c r="X71" s="524"/>
      <c r="Y71" s="525"/>
      <c r="Z71" s="525"/>
      <c r="AA71" s="526" t="s">
        <v>125</v>
      </c>
      <c r="AB71" s="526"/>
      <c r="AC71" s="525"/>
      <c r="AD71" s="525"/>
      <c r="AE71" s="527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85"/>
      <c r="AQ71" s="376"/>
      <c r="AR71" s="376"/>
      <c r="AS71" s="376"/>
      <c r="AT71" s="504"/>
      <c r="AU71" s="28"/>
      <c r="AV71" s="28"/>
    </row>
    <row r="72" spans="1:48" ht="13.5" customHeight="1">
      <c r="A72" s="28"/>
      <c r="B72" s="467" t="s">
        <v>128</v>
      </c>
      <c r="C72" s="468"/>
      <c r="D72" s="518" t="s">
        <v>129</v>
      </c>
      <c r="E72" s="474"/>
      <c r="F72" s="474"/>
      <c r="G72" s="474"/>
      <c r="H72" s="474"/>
      <c r="I72" s="474"/>
      <c r="J72" s="474"/>
      <c r="K72" s="474"/>
      <c r="L72" s="474"/>
      <c r="M72" s="468"/>
      <c r="N72" s="414" t="str">
        <f>R8</f>
        <v>Ｇ－Ｂ１</v>
      </c>
      <c r="O72" s="554"/>
      <c r="P72" s="554"/>
      <c r="Q72" s="554"/>
      <c r="R72" s="554"/>
      <c r="S72" s="554"/>
      <c r="T72" s="554"/>
      <c r="U72" s="554"/>
      <c r="V72" s="554"/>
      <c r="W72" s="554"/>
      <c r="X72" s="485"/>
      <c r="Y72" s="486"/>
      <c r="Z72" s="487"/>
      <c r="AA72" s="491" t="s">
        <v>124</v>
      </c>
      <c r="AB72" s="492"/>
      <c r="AC72" s="495"/>
      <c r="AD72" s="486"/>
      <c r="AE72" s="496"/>
      <c r="AF72" s="415" t="str">
        <f>Y8</f>
        <v>Ｇ－Ｃ１</v>
      </c>
      <c r="AG72" s="554"/>
      <c r="AH72" s="554"/>
      <c r="AI72" s="554"/>
      <c r="AJ72" s="554"/>
      <c r="AK72" s="554"/>
      <c r="AL72" s="554"/>
      <c r="AM72" s="554"/>
      <c r="AN72" s="554"/>
      <c r="AO72" s="586"/>
      <c r="AP72" s="414" t="s">
        <v>171</v>
      </c>
      <c r="AQ72" s="415"/>
      <c r="AR72" s="415"/>
      <c r="AS72" s="415"/>
      <c r="AT72" s="448"/>
      <c r="AU72" s="28"/>
      <c r="AV72" s="28"/>
    </row>
    <row r="73" spans="1:48" ht="13.5" customHeight="1">
      <c r="A73" s="28"/>
      <c r="B73" s="469"/>
      <c r="C73" s="470"/>
      <c r="D73" s="475"/>
      <c r="E73" s="476"/>
      <c r="F73" s="476"/>
      <c r="G73" s="476"/>
      <c r="H73" s="476"/>
      <c r="I73" s="476"/>
      <c r="J73" s="476"/>
      <c r="K73" s="476"/>
      <c r="L73" s="476"/>
      <c r="M73" s="470"/>
      <c r="N73" s="424"/>
      <c r="O73" s="423"/>
      <c r="P73" s="423"/>
      <c r="Q73" s="423"/>
      <c r="R73" s="423"/>
      <c r="S73" s="423"/>
      <c r="T73" s="423"/>
      <c r="U73" s="423"/>
      <c r="V73" s="423"/>
      <c r="W73" s="423"/>
      <c r="X73" s="519"/>
      <c r="Y73" s="520"/>
      <c r="Z73" s="521"/>
      <c r="AA73" s="522"/>
      <c r="AB73" s="523"/>
      <c r="AC73" s="528"/>
      <c r="AD73" s="520"/>
      <c r="AE73" s="529"/>
      <c r="AF73" s="423"/>
      <c r="AG73" s="423"/>
      <c r="AH73" s="423"/>
      <c r="AI73" s="423"/>
      <c r="AJ73" s="423"/>
      <c r="AK73" s="423"/>
      <c r="AL73" s="423"/>
      <c r="AM73" s="423"/>
      <c r="AN73" s="423"/>
      <c r="AO73" s="547"/>
      <c r="AP73" s="419"/>
      <c r="AQ73" s="374"/>
      <c r="AR73" s="374"/>
      <c r="AS73" s="374"/>
      <c r="AT73" s="503"/>
      <c r="AU73" s="28"/>
      <c r="AV73" s="28"/>
    </row>
    <row r="74" spans="1:48" ht="13.5" customHeight="1">
      <c r="A74" s="28"/>
      <c r="B74" s="471"/>
      <c r="C74" s="472"/>
      <c r="D74" s="477"/>
      <c r="E74" s="478"/>
      <c r="F74" s="478"/>
      <c r="G74" s="478"/>
      <c r="H74" s="478"/>
      <c r="I74" s="478"/>
      <c r="J74" s="478"/>
      <c r="K74" s="478"/>
      <c r="L74" s="478"/>
      <c r="M74" s="472"/>
      <c r="N74" s="392"/>
      <c r="O74" s="393"/>
      <c r="P74" s="393"/>
      <c r="Q74" s="393"/>
      <c r="R74" s="393"/>
      <c r="S74" s="393"/>
      <c r="T74" s="393"/>
      <c r="U74" s="393"/>
      <c r="V74" s="393"/>
      <c r="W74" s="393"/>
      <c r="X74" s="530"/>
      <c r="Y74" s="531"/>
      <c r="Z74" s="531"/>
      <c r="AA74" s="532" t="s">
        <v>125</v>
      </c>
      <c r="AB74" s="532"/>
      <c r="AC74" s="531"/>
      <c r="AD74" s="531"/>
      <c r="AE74" s="533"/>
      <c r="AF74" s="393"/>
      <c r="AG74" s="393"/>
      <c r="AH74" s="393"/>
      <c r="AI74" s="393"/>
      <c r="AJ74" s="393"/>
      <c r="AK74" s="393"/>
      <c r="AL74" s="393"/>
      <c r="AM74" s="393"/>
      <c r="AN74" s="393"/>
      <c r="AO74" s="548"/>
      <c r="AP74" s="385"/>
      <c r="AQ74" s="376"/>
      <c r="AR74" s="376"/>
      <c r="AS74" s="376"/>
      <c r="AT74" s="504"/>
      <c r="AU74" s="28"/>
      <c r="AV74" s="28"/>
    </row>
    <row r="75" spans="1:48" ht="13.5" customHeight="1">
      <c r="A75" s="28"/>
      <c r="B75" s="467" t="s">
        <v>130</v>
      </c>
      <c r="C75" s="468"/>
      <c r="D75" s="518" t="s">
        <v>131</v>
      </c>
      <c r="E75" s="474"/>
      <c r="F75" s="474"/>
      <c r="G75" s="474"/>
      <c r="H75" s="474"/>
      <c r="I75" s="474"/>
      <c r="J75" s="474"/>
      <c r="K75" s="474"/>
      <c r="L75" s="474"/>
      <c r="M75" s="468"/>
      <c r="N75" s="414" t="str">
        <f>R20</f>
        <v>Ｇ－Ｂ２</v>
      </c>
      <c r="O75" s="554"/>
      <c r="P75" s="554"/>
      <c r="Q75" s="554"/>
      <c r="R75" s="554"/>
      <c r="S75" s="554"/>
      <c r="T75" s="554"/>
      <c r="U75" s="554"/>
      <c r="V75" s="554"/>
      <c r="W75" s="554"/>
      <c r="X75" s="485"/>
      <c r="Y75" s="486"/>
      <c r="Z75" s="487"/>
      <c r="AA75" s="491" t="s">
        <v>124</v>
      </c>
      <c r="AB75" s="492"/>
      <c r="AC75" s="495"/>
      <c r="AD75" s="486"/>
      <c r="AE75" s="496"/>
      <c r="AF75" s="415" t="str">
        <f>Y20</f>
        <v>Ｇ－Ｃ２</v>
      </c>
      <c r="AG75" s="554"/>
      <c r="AH75" s="554"/>
      <c r="AI75" s="554"/>
      <c r="AJ75" s="554"/>
      <c r="AK75" s="554"/>
      <c r="AL75" s="554"/>
      <c r="AM75" s="554"/>
      <c r="AN75" s="554"/>
      <c r="AO75" s="586"/>
      <c r="AP75" s="414" t="s">
        <v>172</v>
      </c>
      <c r="AQ75" s="415"/>
      <c r="AR75" s="415"/>
      <c r="AS75" s="415"/>
      <c r="AT75" s="448"/>
      <c r="AU75" s="28"/>
      <c r="AV75" s="28"/>
    </row>
    <row r="76" spans="1:48" ht="13.5" customHeight="1">
      <c r="A76" s="28"/>
      <c r="B76" s="469"/>
      <c r="C76" s="470"/>
      <c r="D76" s="475"/>
      <c r="E76" s="476"/>
      <c r="F76" s="476"/>
      <c r="G76" s="476"/>
      <c r="H76" s="476"/>
      <c r="I76" s="476"/>
      <c r="J76" s="476"/>
      <c r="K76" s="476"/>
      <c r="L76" s="476"/>
      <c r="M76" s="470"/>
      <c r="N76" s="424"/>
      <c r="O76" s="423"/>
      <c r="P76" s="423"/>
      <c r="Q76" s="423"/>
      <c r="R76" s="423"/>
      <c r="S76" s="423"/>
      <c r="T76" s="423"/>
      <c r="U76" s="423"/>
      <c r="V76" s="423"/>
      <c r="W76" s="423"/>
      <c r="X76" s="488"/>
      <c r="Y76" s="489"/>
      <c r="Z76" s="490"/>
      <c r="AA76" s="493"/>
      <c r="AB76" s="494"/>
      <c r="AC76" s="497"/>
      <c r="AD76" s="489"/>
      <c r="AE76" s="498"/>
      <c r="AF76" s="423"/>
      <c r="AG76" s="423"/>
      <c r="AH76" s="423"/>
      <c r="AI76" s="423"/>
      <c r="AJ76" s="423"/>
      <c r="AK76" s="423"/>
      <c r="AL76" s="423"/>
      <c r="AM76" s="423"/>
      <c r="AN76" s="423"/>
      <c r="AO76" s="547"/>
      <c r="AP76" s="419"/>
      <c r="AQ76" s="374"/>
      <c r="AR76" s="374"/>
      <c r="AS76" s="374"/>
      <c r="AT76" s="503"/>
      <c r="AU76" s="28"/>
      <c r="AV76" s="28"/>
    </row>
    <row r="77" spans="1:48" ht="13.5" customHeight="1">
      <c r="A77" s="28"/>
      <c r="B77" s="471"/>
      <c r="C77" s="472"/>
      <c r="D77" s="477"/>
      <c r="E77" s="478"/>
      <c r="F77" s="478"/>
      <c r="G77" s="478"/>
      <c r="H77" s="478"/>
      <c r="I77" s="478"/>
      <c r="J77" s="478"/>
      <c r="K77" s="478"/>
      <c r="L77" s="478"/>
      <c r="M77" s="472"/>
      <c r="N77" s="392"/>
      <c r="O77" s="393"/>
      <c r="P77" s="393"/>
      <c r="Q77" s="393"/>
      <c r="R77" s="393"/>
      <c r="S77" s="393"/>
      <c r="T77" s="393"/>
      <c r="U77" s="393"/>
      <c r="V77" s="393"/>
      <c r="W77" s="393"/>
      <c r="X77" s="524"/>
      <c r="Y77" s="525"/>
      <c r="Z77" s="525"/>
      <c r="AA77" s="526" t="s">
        <v>125</v>
      </c>
      <c r="AB77" s="526"/>
      <c r="AC77" s="525"/>
      <c r="AD77" s="525"/>
      <c r="AE77" s="527"/>
      <c r="AF77" s="393"/>
      <c r="AG77" s="393"/>
      <c r="AH77" s="393"/>
      <c r="AI77" s="393"/>
      <c r="AJ77" s="393"/>
      <c r="AK77" s="393"/>
      <c r="AL77" s="393"/>
      <c r="AM77" s="393"/>
      <c r="AN77" s="393"/>
      <c r="AO77" s="548"/>
      <c r="AP77" s="385"/>
      <c r="AQ77" s="376"/>
      <c r="AR77" s="376"/>
      <c r="AS77" s="376"/>
      <c r="AT77" s="504"/>
      <c r="AU77" s="28"/>
      <c r="AV77" s="28"/>
    </row>
    <row r="78" spans="1:48" ht="13.5" customHeight="1">
      <c r="A78" s="28"/>
      <c r="B78" s="467" t="s">
        <v>132</v>
      </c>
      <c r="C78" s="468"/>
      <c r="D78" s="518" t="s">
        <v>133</v>
      </c>
      <c r="E78" s="474"/>
      <c r="F78" s="474"/>
      <c r="G78" s="474"/>
      <c r="H78" s="474"/>
      <c r="I78" s="474"/>
      <c r="J78" s="474"/>
      <c r="K78" s="474"/>
      <c r="L78" s="474"/>
      <c r="M78" s="468"/>
      <c r="N78" s="414" t="str">
        <f>AF8</f>
        <v>Ｇ－Ｄ１</v>
      </c>
      <c r="O78" s="554"/>
      <c r="P78" s="554"/>
      <c r="Q78" s="554"/>
      <c r="R78" s="554"/>
      <c r="S78" s="554"/>
      <c r="T78" s="554"/>
      <c r="U78" s="554"/>
      <c r="V78" s="554"/>
      <c r="W78" s="554"/>
      <c r="X78" s="485"/>
      <c r="Y78" s="486"/>
      <c r="Z78" s="487"/>
      <c r="AA78" s="491" t="s">
        <v>124</v>
      </c>
      <c r="AB78" s="492"/>
      <c r="AC78" s="495"/>
      <c r="AD78" s="486"/>
      <c r="AE78" s="496"/>
      <c r="AF78" s="415" t="str">
        <f>R8</f>
        <v>Ｇ－Ｂ１</v>
      </c>
      <c r="AG78" s="554"/>
      <c r="AH78" s="554"/>
      <c r="AI78" s="554"/>
      <c r="AJ78" s="554"/>
      <c r="AK78" s="554"/>
      <c r="AL78" s="554"/>
      <c r="AM78" s="554"/>
      <c r="AN78" s="554"/>
      <c r="AO78" s="586"/>
      <c r="AP78" s="414" t="s">
        <v>173</v>
      </c>
      <c r="AQ78" s="415"/>
      <c r="AR78" s="415"/>
      <c r="AS78" s="415"/>
      <c r="AT78" s="448"/>
      <c r="AU78" s="28"/>
      <c r="AV78" s="28"/>
    </row>
    <row r="79" spans="1:48" ht="13.5" customHeight="1">
      <c r="A79" s="28"/>
      <c r="B79" s="469"/>
      <c r="C79" s="470"/>
      <c r="D79" s="475"/>
      <c r="E79" s="476"/>
      <c r="F79" s="476"/>
      <c r="G79" s="476"/>
      <c r="H79" s="476"/>
      <c r="I79" s="476"/>
      <c r="J79" s="476"/>
      <c r="K79" s="476"/>
      <c r="L79" s="476"/>
      <c r="M79" s="470"/>
      <c r="N79" s="424"/>
      <c r="O79" s="423"/>
      <c r="P79" s="423"/>
      <c r="Q79" s="423"/>
      <c r="R79" s="423"/>
      <c r="S79" s="423"/>
      <c r="T79" s="423"/>
      <c r="U79" s="423"/>
      <c r="V79" s="423"/>
      <c r="W79" s="423"/>
      <c r="X79" s="519"/>
      <c r="Y79" s="520"/>
      <c r="Z79" s="521"/>
      <c r="AA79" s="522"/>
      <c r="AB79" s="523"/>
      <c r="AC79" s="528"/>
      <c r="AD79" s="520"/>
      <c r="AE79" s="529"/>
      <c r="AF79" s="423"/>
      <c r="AG79" s="423"/>
      <c r="AH79" s="423"/>
      <c r="AI79" s="423"/>
      <c r="AJ79" s="423"/>
      <c r="AK79" s="423"/>
      <c r="AL79" s="423"/>
      <c r="AM79" s="423"/>
      <c r="AN79" s="423"/>
      <c r="AO79" s="547"/>
      <c r="AP79" s="419"/>
      <c r="AQ79" s="374"/>
      <c r="AR79" s="374"/>
      <c r="AS79" s="374"/>
      <c r="AT79" s="503"/>
      <c r="AU79" s="28"/>
      <c r="AV79" s="28"/>
    </row>
    <row r="80" spans="1:48" ht="13.5" customHeight="1">
      <c r="A80" s="28"/>
      <c r="B80" s="471"/>
      <c r="C80" s="472"/>
      <c r="D80" s="477"/>
      <c r="E80" s="478"/>
      <c r="F80" s="478"/>
      <c r="G80" s="478"/>
      <c r="H80" s="478"/>
      <c r="I80" s="478"/>
      <c r="J80" s="478"/>
      <c r="K80" s="478"/>
      <c r="L80" s="478"/>
      <c r="M80" s="472"/>
      <c r="N80" s="392"/>
      <c r="O80" s="393"/>
      <c r="P80" s="393"/>
      <c r="Q80" s="393"/>
      <c r="R80" s="393"/>
      <c r="S80" s="393"/>
      <c r="T80" s="393"/>
      <c r="U80" s="393"/>
      <c r="V80" s="393"/>
      <c r="W80" s="393"/>
      <c r="X80" s="530"/>
      <c r="Y80" s="531"/>
      <c r="Z80" s="531"/>
      <c r="AA80" s="532" t="s">
        <v>125</v>
      </c>
      <c r="AB80" s="532"/>
      <c r="AC80" s="531"/>
      <c r="AD80" s="531"/>
      <c r="AE80" s="533"/>
      <c r="AF80" s="393"/>
      <c r="AG80" s="393"/>
      <c r="AH80" s="393"/>
      <c r="AI80" s="393"/>
      <c r="AJ80" s="393"/>
      <c r="AK80" s="393"/>
      <c r="AL80" s="393"/>
      <c r="AM80" s="393"/>
      <c r="AN80" s="393"/>
      <c r="AO80" s="548"/>
      <c r="AP80" s="385"/>
      <c r="AQ80" s="376"/>
      <c r="AR80" s="376"/>
      <c r="AS80" s="376"/>
      <c r="AT80" s="504"/>
      <c r="AU80" s="28"/>
      <c r="AV80" s="28"/>
    </row>
    <row r="81" spans="1:55" ht="13.5" customHeight="1">
      <c r="A81" s="28"/>
      <c r="B81" s="467" t="s">
        <v>134</v>
      </c>
      <c r="C81" s="468"/>
      <c r="D81" s="518" t="s">
        <v>135</v>
      </c>
      <c r="E81" s="474"/>
      <c r="F81" s="474"/>
      <c r="G81" s="474"/>
      <c r="H81" s="474"/>
      <c r="I81" s="474"/>
      <c r="J81" s="474"/>
      <c r="K81" s="474"/>
      <c r="L81" s="474"/>
      <c r="M81" s="468"/>
      <c r="N81" s="414" t="str">
        <f>AF20</f>
        <v>Ｇ－Ｄ２</v>
      </c>
      <c r="O81" s="554"/>
      <c r="P81" s="554"/>
      <c r="Q81" s="554"/>
      <c r="R81" s="554"/>
      <c r="S81" s="554"/>
      <c r="T81" s="554"/>
      <c r="U81" s="554"/>
      <c r="V81" s="554"/>
      <c r="W81" s="554"/>
      <c r="X81" s="485"/>
      <c r="Y81" s="486"/>
      <c r="Z81" s="487"/>
      <c r="AA81" s="491" t="s">
        <v>124</v>
      </c>
      <c r="AB81" s="492"/>
      <c r="AC81" s="495"/>
      <c r="AD81" s="486"/>
      <c r="AE81" s="496"/>
      <c r="AF81" s="415" t="str">
        <f>R20</f>
        <v>Ｇ－Ｂ２</v>
      </c>
      <c r="AG81" s="554"/>
      <c r="AH81" s="554"/>
      <c r="AI81" s="554"/>
      <c r="AJ81" s="554"/>
      <c r="AK81" s="554"/>
      <c r="AL81" s="554"/>
      <c r="AM81" s="554"/>
      <c r="AN81" s="554"/>
      <c r="AO81" s="586"/>
      <c r="AP81" s="414" t="s">
        <v>174</v>
      </c>
      <c r="AQ81" s="415"/>
      <c r="AR81" s="415"/>
      <c r="AS81" s="415"/>
      <c r="AT81" s="448"/>
      <c r="AU81" s="28"/>
      <c r="AV81" s="28"/>
    </row>
    <row r="82" spans="1:55" ht="13.5" customHeight="1">
      <c r="A82" s="28"/>
      <c r="B82" s="469"/>
      <c r="C82" s="470"/>
      <c r="D82" s="475"/>
      <c r="E82" s="476"/>
      <c r="F82" s="476"/>
      <c r="G82" s="476"/>
      <c r="H82" s="476"/>
      <c r="I82" s="476"/>
      <c r="J82" s="476"/>
      <c r="K82" s="476"/>
      <c r="L82" s="476"/>
      <c r="M82" s="470"/>
      <c r="N82" s="424"/>
      <c r="O82" s="423"/>
      <c r="P82" s="423"/>
      <c r="Q82" s="423"/>
      <c r="R82" s="423"/>
      <c r="S82" s="423"/>
      <c r="T82" s="423"/>
      <c r="U82" s="423"/>
      <c r="V82" s="423"/>
      <c r="W82" s="423"/>
      <c r="X82" s="488"/>
      <c r="Y82" s="489"/>
      <c r="Z82" s="490"/>
      <c r="AA82" s="493"/>
      <c r="AB82" s="494"/>
      <c r="AC82" s="497"/>
      <c r="AD82" s="489"/>
      <c r="AE82" s="498"/>
      <c r="AF82" s="423"/>
      <c r="AG82" s="423"/>
      <c r="AH82" s="423"/>
      <c r="AI82" s="423"/>
      <c r="AJ82" s="423"/>
      <c r="AK82" s="423"/>
      <c r="AL82" s="423"/>
      <c r="AM82" s="423"/>
      <c r="AN82" s="423"/>
      <c r="AO82" s="547"/>
      <c r="AP82" s="419"/>
      <c r="AQ82" s="374"/>
      <c r="AR82" s="374"/>
      <c r="AS82" s="374"/>
      <c r="AT82" s="503"/>
      <c r="AU82" s="28"/>
      <c r="AV82" s="28"/>
    </row>
    <row r="83" spans="1:55" ht="13.5" customHeight="1" thickBot="1">
      <c r="A83" s="28"/>
      <c r="B83" s="539"/>
      <c r="C83" s="540"/>
      <c r="D83" s="541"/>
      <c r="E83" s="542"/>
      <c r="F83" s="542"/>
      <c r="G83" s="542"/>
      <c r="H83" s="542"/>
      <c r="I83" s="542"/>
      <c r="J83" s="542"/>
      <c r="K83" s="542"/>
      <c r="L83" s="542"/>
      <c r="M83" s="540"/>
      <c r="N83" s="442"/>
      <c r="O83" s="441"/>
      <c r="P83" s="441"/>
      <c r="Q83" s="441"/>
      <c r="R83" s="441"/>
      <c r="S83" s="441"/>
      <c r="T83" s="441"/>
      <c r="U83" s="441"/>
      <c r="V83" s="441"/>
      <c r="W83" s="441"/>
      <c r="X83" s="550"/>
      <c r="Y83" s="551"/>
      <c r="Z83" s="551"/>
      <c r="AA83" s="552" t="s">
        <v>125</v>
      </c>
      <c r="AB83" s="552"/>
      <c r="AC83" s="551"/>
      <c r="AD83" s="551"/>
      <c r="AE83" s="553"/>
      <c r="AF83" s="441"/>
      <c r="AG83" s="441"/>
      <c r="AH83" s="441"/>
      <c r="AI83" s="441"/>
      <c r="AJ83" s="441"/>
      <c r="AK83" s="441"/>
      <c r="AL83" s="441"/>
      <c r="AM83" s="441"/>
      <c r="AN83" s="441"/>
      <c r="AO83" s="593"/>
      <c r="AP83" s="434"/>
      <c r="AQ83" s="435"/>
      <c r="AR83" s="435"/>
      <c r="AS83" s="435"/>
      <c r="AT83" s="449"/>
      <c r="AU83" s="28"/>
      <c r="AV83" s="28"/>
    </row>
    <row r="84" spans="1:55" ht="13.5" hidden="1" customHeight="1">
      <c r="A84" s="28"/>
      <c r="B84" s="469" t="s">
        <v>136</v>
      </c>
      <c r="C84" s="470"/>
      <c r="D84" s="587"/>
      <c r="E84" s="588"/>
      <c r="F84" s="588"/>
      <c r="G84" s="588"/>
      <c r="H84" s="588"/>
      <c r="I84" s="588"/>
      <c r="J84" s="588"/>
      <c r="K84" s="588"/>
      <c r="L84" s="588"/>
      <c r="M84" s="589"/>
      <c r="N84" s="419"/>
      <c r="O84" s="423"/>
      <c r="P84" s="423"/>
      <c r="Q84" s="423"/>
      <c r="R84" s="423"/>
      <c r="S84" s="423"/>
      <c r="T84" s="423"/>
      <c r="U84" s="423"/>
      <c r="V84" s="423"/>
      <c r="W84" s="423"/>
      <c r="X84" s="534"/>
      <c r="Y84" s="535"/>
      <c r="Z84" s="536"/>
      <c r="AA84" s="537"/>
      <c r="AB84" s="538"/>
      <c r="AC84" s="545"/>
      <c r="AD84" s="535"/>
      <c r="AE84" s="546"/>
      <c r="AF84" s="374"/>
      <c r="AG84" s="423"/>
      <c r="AH84" s="423"/>
      <c r="AI84" s="423"/>
      <c r="AJ84" s="423"/>
      <c r="AK84" s="423"/>
      <c r="AL84" s="423"/>
      <c r="AM84" s="423"/>
      <c r="AN84" s="423"/>
      <c r="AO84" s="547"/>
      <c r="AP84" s="419"/>
      <c r="AQ84" s="374"/>
      <c r="AR84" s="374"/>
      <c r="AS84" s="374"/>
      <c r="AT84" s="503"/>
      <c r="AU84" s="28"/>
      <c r="AV84" s="28"/>
    </row>
    <row r="85" spans="1:55" ht="13.5" hidden="1" customHeight="1">
      <c r="A85" s="28"/>
      <c r="B85" s="469"/>
      <c r="C85" s="470"/>
      <c r="D85" s="587"/>
      <c r="E85" s="588"/>
      <c r="F85" s="588"/>
      <c r="G85" s="588"/>
      <c r="H85" s="588"/>
      <c r="I85" s="588"/>
      <c r="J85" s="588"/>
      <c r="K85" s="588"/>
      <c r="L85" s="588"/>
      <c r="M85" s="589"/>
      <c r="N85" s="424"/>
      <c r="O85" s="423"/>
      <c r="P85" s="423"/>
      <c r="Q85" s="423"/>
      <c r="R85" s="423"/>
      <c r="S85" s="423"/>
      <c r="T85" s="423"/>
      <c r="U85" s="423"/>
      <c r="V85" s="423"/>
      <c r="W85" s="423"/>
      <c r="X85" s="488"/>
      <c r="Y85" s="489"/>
      <c r="Z85" s="490"/>
      <c r="AA85" s="493"/>
      <c r="AB85" s="494"/>
      <c r="AC85" s="497"/>
      <c r="AD85" s="489"/>
      <c r="AE85" s="498"/>
      <c r="AF85" s="423"/>
      <c r="AG85" s="423"/>
      <c r="AH85" s="423"/>
      <c r="AI85" s="423"/>
      <c r="AJ85" s="423"/>
      <c r="AK85" s="423"/>
      <c r="AL85" s="423"/>
      <c r="AM85" s="423"/>
      <c r="AN85" s="423"/>
      <c r="AO85" s="547"/>
      <c r="AP85" s="419"/>
      <c r="AQ85" s="374"/>
      <c r="AR85" s="374"/>
      <c r="AS85" s="374"/>
      <c r="AT85" s="503"/>
      <c r="AU85" s="28"/>
      <c r="AV85" s="28"/>
    </row>
    <row r="86" spans="1:55" ht="13.5" hidden="1" customHeight="1">
      <c r="A86" s="28"/>
      <c r="B86" s="471"/>
      <c r="C86" s="472"/>
      <c r="D86" s="590"/>
      <c r="E86" s="591"/>
      <c r="F86" s="591"/>
      <c r="G86" s="591"/>
      <c r="H86" s="591"/>
      <c r="I86" s="591"/>
      <c r="J86" s="591"/>
      <c r="K86" s="591"/>
      <c r="L86" s="591"/>
      <c r="M86" s="592"/>
      <c r="N86" s="392"/>
      <c r="O86" s="393"/>
      <c r="P86" s="393"/>
      <c r="Q86" s="393"/>
      <c r="R86" s="393"/>
      <c r="S86" s="393"/>
      <c r="T86" s="393"/>
      <c r="U86" s="393"/>
      <c r="V86" s="393"/>
      <c r="W86" s="393"/>
      <c r="X86" s="524"/>
      <c r="Y86" s="525"/>
      <c r="Z86" s="525"/>
      <c r="AA86" s="526"/>
      <c r="AB86" s="526"/>
      <c r="AC86" s="525"/>
      <c r="AD86" s="525"/>
      <c r="AE86" s="527"/>
      <c r="AF86" s="393"/>
      <c r="AG86" s="393"/>
      <c r="AH86" s="393"/>
      <c r="AI86" s="393"/>
      <c r="AJ86" s="393"/>
      <c r="AK86" s="393"/>
      <c r="AL86" s="393"/>
      <c r="AM86" s="393"/>
      <c r="AN86" s="393"/>
      <c r="AO86" s="548"/>
      <c r="AP86" s="385"/>
      <c r="AQ86" s="376"/>
      <c r="AR86" s="376"/>
      <c r="AS86" s="376"/>
      <c r="AT86" s="504"/>
      <c r="AU86" s="28"/>
      <c r="AV86" s="28"/>
    </row>
    <row r="87" spans="1:55" ht="13.5" hidden="1" customHeight="1">
      <c r="A87" s="28"/>
      <c r="B87" s="467" t="s">
        <v>137</v>
      </c>
      <c r="C87" s="474"/>
      <c r="D87" s="594"/>
      <c r="E87" s="594"/>
      <c r="F87" s="594"/>
      <c r="G87" s="594"/>
      <c r="H87" s="594"/>
      <c r="I87" s="594"/>
      <c r="J87" s="594"/>
      <c r="K87" s="594"/>
      <c r="L87" s="594"/>
      <c r="M87" s="594"/>
      <c r="N87" s="562"/>
      <c r="O87" s="563"/>
      <c r="P87" s="563"/>
      <c r="Q87" s="563"/>
      <c r="R87" s="563"/>
      <c r="S87" s="563"/>
      <c r="T87" s="563"/>
      <c r="U87" s="563"/>
      <c r="V87" s="563"/>
      <c r="W87" s="564"/>
      <c r="X87" s="485"/>
      <c r="Y87" s="486"/>
      <c r="Z87" s="487"/>
      <c r="AA87" s="491"/>
      <c r="AB87" s="492"/>
      <c r="AC87" s="495"/>
      <c r="AD87" s="486"/>
      <c r="AE87" s="496"/>
      <c r="AF87" s="415"/>
      <c r="AG87" s="554"/>
      <c r="AH87" s="554"/>
      <c r="AI87" s="554"/>
      <c r="AJ87" s="554"/>
      <c r="AK87" s="554"/>
      <c r="AL87" s="554"/>
      <c r="AM87" s="554"/>
      <c r="AN87" s="554"/>
      <c r="AO87" s="554"/>
      <c r="AP87" s="414"/>
      <c r="AQ87" s="415"/>
      <c r="AR87" s="415"/>
      <c r="AS87" s="415"/>
      <c r="AT87" s="448"/>
      <c r="AU87" s="28"/>
      <c r="AV87" s="28"/>
    </row>
    <row r="88" spans="1:55" ht="14.25" hidden="1" customHeight="1">
      <c r="A88" s="28"/>
      <c r="B88" s="469"/>
      <c r="C88" s="476"/>
      <c r="D88" s="595"/>
      <c r="E88" s="595"/>
      <c r="F88" s="595"/>
      <c r="G88" s="595"/>
      <c r="H88" s="595"/>
      <c r="I88" s="595"/>
      <c r="J88" s="595"/>
      <c r="K88" s="595"/>
      <c r="L88" s="595"/>
      <c r="M88" s="595"/>
      <c r="N88" s="565"/>
      <c r="O88" s="565"/>
      <c r="P88" s="565"/>
      <c r="Q88" s="565"/>
      <c r="R88" s="565"/>
      <c r="S88" s="565"/>
      <c r="T88" s="565"/>
      <c r="U88" s="565"/>
      <c r="V88" s="565"/>
      <c r="W88" s="424"/>
      <c r="X88" s="519"/>
      <c r="Y88" s="520"/>
      <c r="Z88" s="521"/>
      <c r="AA88" s="522"/>
      <c r="AB88" s="523"/>
      <c r="AC88" s="528"/>
      <c r="AD88" s="520"/>
      <c r="AE88" s="529"/>
      <c r="AF88" s="423"/>
      <c r="AG88" s="423"/>
      <c r="AH88" s="423"/>
      <c r="AI88" s="423"/>
      <c r="AJ88" s="423"/>
      <c r="AK88" s="423"/>
      <c r="AL88" s="423"/>
      <c r="AM88" s="423"/>
      <c r="AN88" s="423"/>
      <c r="AO88" s="423"/>
      <c r="AP88" s="419"/>
      <c r="AQ88" s="374"/>
      <c r="AR88" s="374"/>
      <c r="AS88" s="374"/>
      <c r="AT88" s="503"/>
      <c r="AU88" s="28"/>
      <c r="AV88" s="28"/>
    </row>
    <row r="89" spans="1:55" ht="14.25" hidden="1" customHeight="1" thickBot="1">
      <c r="A89" s="28"/>
      <c r="B89" s="539"/>
      <c r="C89" s="542"/>
      <c r="D89" s="596"/>
      <c r="E89" s="596"/>
      <c r="F89" s="596"/>
      <c r="G89" s="596"/>
      <c r="H89" s="596"/>
      <c r="I89" s="596"/>
      <c r="J89" s="596"/>
      <c r="K89" s="596"/>
      <c r="L89" s="596"/>
      <c r="M89" s="596"/>
      <c r="N89" s="566"/>
      <c r="O89" s="566"/>
      <c r="P89" s="566"/>
      <c r="Q89" s="566"/>
      <c r="R89" s="566"/>
      <c r="S89" s="566"/>
      <c r="T89" s="566"/>
      <c r="U89" s="566"/>
      <c r="V89" s="566"/>
      <c r="W89" s="442"/>
      <c r="X89" s="555"/>
      <c r="Y89" s="556"/>
      <c r="Z89" s="556"/>
      <c r="AA89" s="557"/>
      <c r="AB89" s="557"/>
      <c r="AC89" s="556"/>
      <c r="AD89" s="556"/>
      <c r="AE89" s="558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34"/>
      <c r="AQ89" s="435"/>
      <c r="AR89" s="435"/>
      <c r="AS89" s="435"/>
      <c r="AT89" s="449"/>
      <c r="AU89" s="28"/>
      <c r="AV89" s="28"/>
    </row>
    <row r="90" spans="1:55" ht="9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</row>
    <row r="91" spans="1:55" s="177" customFormat="1" ht="17.25" customHeight="1">
      <c r="A91" s="172"/>
      <c r="B91" s="264" t="s">
        <v>361</v>
      </c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2"/>
      <c r="BC91" s="176"/>
    </row>
    <row r="92" spans="1:55" ht="8.25" customHeight="1" thickBot="1">
      <c r="A92" s="28"/>
      <c r="B92" s="28"/>
      <c r="C92" s="79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</row>
    <row r="93" spans="1:55" ht="14.25" customHeight="1">
      <c r="A93" s="28"/>
      <c r="B93" s="505" t="s">
        <v>88</v>
      </c>
      <c r="C93" s="506"/>
      <c r="D93" s="509" t="s">
        <v>118</v>
      </c>
      <c r="E93" s="509"/>
      <c r="F93" s="509"/>
      <c r="G93" s="509"/>
      <c r="H93" s="509"/>
      <c r="I93" s="509"/>
      <c r="J93" s="509"/>
      <c r="K93" s="509"/>
      <c r="L93" s="509"/>
      <c r="M93" s="509"/>
      <c r="N93" s="511" t="s">
        <v>119</v>
      </c>
      <c r="O93" s="512"/>
      <c r="P93" s="512"/>
      <c r="Q93" s="512"/>
      <c r="R93" s="512"/>
      <c r="S93" s="512"/>
      <c r="T93" s="512"/>
      <c r="U93" s="512"/>
      <c r="V93" s="512"/>
      <c r="W93" s="512"/>
      <c r="X93" s="460"/>
      <c r="Y93" s="460"/>
      <c r="Z93" s="460"/>
      <c r="AA93" s="515"/>
      <c r="AB93" s="516"/>
      <c r="AC93" s="460"/>
      <c r="AD93" s="460"/>
      <c r="AE93" s="460"/>
      <c r="AF93" s="460" t="s">
        <v>120</v>
      </c>
      <c r="AG93" s="460"/>
      <c r="AH93" s="460"/>
      <c r="AI93" s="460"/>
      <c r="AJ93" s="460"/>
      <c r="AK93" s="460"/>
      <c r="AL93" s="460"/>
      <c r="AM93" s="460"/>
      <c r="AN93" s="460"/>
      <c r="AO93" s="461"/>
      <c r="AP93" s="464" t="s">
        <v>121</v>
      </c>
      <c r="AQ93" s="464"/>
      <c r="AR93" s="464"/>
      <c r="AS93" s="464"/>
      <c r="AT93" s="465"/>
      <c r="AU93" s="28"/>
      <c r="AV93" s="28"/>
    </row>
    <row r="94" spans="1:55" ht="14.25" customHeight="1">
      <c r="A94" s="28"/>
      <c r="B94" s="507"/>
      <c r="C94" s="508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3"/>
      <c r="O94" s="514"/>
      <c r="P94" s="514"/>
      <c r="Q94" s="514"/>
      <c r="R94" s="514"/>
      <c r="S94" s="514"/>
      <c r="T94" s="514"/>
      <c r="U94" s="514"/>
      <c r="V94" s="514"/>
      <c r="W94" s="514"/>
      <c r="X94" s="462"/>
      <c r="Y94" s="462"/>
      <c r="Z94" s="462"/>
      <c r="AA94" s="517"/>
      <c r="AB94" s="517"/>
      <c r="AC94" s="462"/>
      <c r="AD94" s="462"/>
      <c r="AE94" s="462"/>
      <c r="AF94" s="462"/>
      <c r="AG94" s="462"/>
      <c r="AH94" s="462"/>
      <c r="AI94" s="462"/>
      <c r="AJ94" s="462"/>
      <c r="AK94" s="462"/>
      <c r="AL94" s="462"/>
      <c r="AM94" s="462"/>
      <c r="AN94" s="462"/>
      <c r="AO94" s="463"/>
      <c r="AP94" s="381"/>
      <c r="AQ94" s="381"/>
      <c r="AR94" s="381"/>
      <c r="AS94" s="381"/>
      <c r="AT94" s="466"/>
      <c r="AU94" s="28"/>
      <c r="AV94" s="28"/>
    </row>
    <row r="95" spans="1:55" ht="13.5" customHeight="1">
      <c r="A95" s="28"/>
      <c r="B95" s="467" t="s">
        <v>122</v>
      </c>
      <c r="C95" s="468"/>
      <c r="D95" s="473" t="s">
        <v>123</v>
      </c>
      <c r="E95" s="474"/>
      <c r="F95" s="474"/>
      <c r="G95" s="474"/>
      <c r="H95" s="474"/>
      <c r="I95" s="474"/>
      <c r="J95" s="474"/>
      <c r="K95" s="474"/>
      <c r="L95" s="474"/>
      <c r="M95" s="468"/>
      <c r="N95" s="414" t="str">
        <f>Y8</f>
        <v>Ｇ－Ｃ１</v>
      </c>
      <c r="O95" s="554"/>
      <c r="P95" s="554"/>
      <c r="Q95" s="554"/>
      <c r="R95" s="554"/>
      <c r="S95" s="554"/>
      <c r="T95" s="554"/>
      <c r="U95" s="554"/>
      <c r="V95" s="554"/>
      <c r="W95" s="554"/>
      <c r="X95" s="485"/>
      <c r="Y95" s="486"/>
      <c r="Z95" s="487"/>
      <c r="AA95" s="491" t="s">
        <v>124</v>
      </c>
      <c r="AB95" s="492"/>
      <c r="AC95" s="495"/>
      <c r="AD95" s="486"/>
      <c r="AE95" s="496"/>
      <c r="AF95" s="415" t="str">
        <f>AF8</f>
        <v>Ｇ－Ｄ１</v>
      </c>
      <c r="AG95" s="554"/>
      <c r="AH95" s="554"/>
      <c r="AI95" s="554"/>
      <c r="AJ95" s="554"/>
      <c r="AK95" s="554"/>
      <c r="AL95" s="554"/>
      <c r="AM95" s="554"/>
      <c r="AN95" s="554"/>
      <c r="AO95" s="586"/>
      <c r="AP95" s="414" t="s">
        <v>169</v>
      </c>
      <c r="AQ95" s="415"/>
      <c r="AR95" s="415"/>
      <c r="AS95" s="415"/>
      <c r="AT95" s="448"/>
      <c r="AU95" s="28"/>
      <c r="AV95" s="28"/>
    </row>
    <row r="96" spans="1:55" ht="13.5" customHeight="1">
      <c r="A96" s="28"/>
      <c r="B96" s="469"/>
      <c r="C96" s="470"/>
      <c r="D96" s="475"/>
      <c r="E96" s="476"/>
      <c r="F96" s="476"/>
      <c r="G96" s="476"/>
      <c r="H96" s="476"/>
      <c r="I96" s="476"/>
      <c r="J96" s="476"/>
      <c r="K96" s="476"/>
      <c r="L96" s="476"/>
      <c r="M96" s="470"/>
      <c r="N96" s="424"/>
      <c r="O96" s="423"/>
      <c r="P96" s="423"/>
      <c r="Q96" s="423"/>
      <c r="R96" s="423"/>
      <c r="S96" s="423"/>
      <c r="T96" s="423"/>
      <c r="U96" s="423"/>
      <c r="V96" s="423"/>
      <c r="W96" s="423"/>
      <c r="X96" s="488"/>
      <c r="Y96" s="489"/>
      <c r="Z96" s="490"/>
      <c r="AA96" s="493"/>
      <c r="AB96" s="494"/>
      <c r="AC96" s="497"/>
      <c r="AD96" s="489"/>
      <c r="AE96" s="498"/>
      <c r="AF96" s="423"/>
      <c r="AG96" s="423"/>
      <c r="AH96" s="423"/>
      <c r="AI96" s="423"/>
      <c r="AJ96" s="423"/>
      <c r="AK96" s="423"/>
      <c r="AL96" s="423"/>
      <c r="AM96" s="423"/>
      <c r="AN96" s="423"/>
      <c r="AO96" s="547"/>
      <c r="AP96" s="419"/>
      <c r="AQ96" s="374"/>
      <c r="AR96" s="374"/>
      <c r="AS96" s="374"/>
      <c r="AT96" s="503"/>
      <c r="AU96" s="28"/>
      <c r="AV96" s="28"/>
    </row>
    <row r="97" spans="1:48" ht="13.5" customHeight="1">
      <c r="A97" s="28"/>
      <c r="B97" s="471"/>
      <c r="C97" s="472"/>
      <c r="D97" s="477"/>
      <c r="E97" s="478"/>
      <c r="F97" s="478"/>
      <c r="G97" s="478"/>
      <c r="H97" s="478"/>
      <c r="I97" s="478"/>
      <c r="J97" s="478"/>
      <c r="K97" s="478"/>
      <c r="L97" s="478"/>
      <c r="M97" s="472"/>
      <c r="N97" s="392"/>
      <c r="O97" s="393"/>
      <c r="P97" s="393"/>
      <c r="Q97" s="393"/>
      <c r="R97" s="393"/>
      <c r="S97" s="393"/>
      <c r="T97" s="393"/>
      <c r="U97" s="393"/>
      <c r="V97" s="393"/>
      <c r="W97" s="393"/>
      <c r="X97" s="524"/>
      <c r="Y97" s="525"/>
      <c r="Z97" s="525"/>
      <c r="AA97" s="526" t="s">
        <v>125</v>
      </c>
      <c r="AB97" s="526"/>
      <c r="AC97" s="525"/>
      <c r="AD97" s="525"/>
      <c r="AE97" s="527"/>
      <c r="AF97" s="393"/>
      <c r="AG97" s="393"/>
      <c r="AH97" s="393"/>
      <c r="AI97" s="393"/>
      <c r="AJ97" s="393"/>
      <c r="AK97" s="393"/>
      <c r="AL97" s="393"/>
      <c r="AM97" s="393"/>
      <c r="AN97" s="393"/>
      <c r="AO97" s="548"/>
      <c r="AP97" s="385"/>
      <c r="AQ97" s="376"/>
      <c r="AR97" s="376"/>
      <c r="AS97" s="376"/>
      <c r="AT97" s="504"/>
      <c r="AU97" s="28"/>
      <c r="AV97" s="28"/>
    </row>
    <row r="98" spans="1:48" ht="13.5" customHeight="1">
      <c r="A98" s="28"/>
      <c r="B98" s="467" t="s">
        <v>126</v>
      </c>
      <c r="C98" s="468"/>
      <c r="D98" s="518" t="s">
        <v>127</v>
      </c>
      <c r="E98" s="474"/>
      <c r="F98" s="474"/>
      <c r="G98" s="474"/>
      <c r="H98" s="474"/>
      <c r="I98" s="474"/>
      <c r="J98" s="474"/>
      <c r="K98" s="474"/>
      <c r="L98" s="474"/>
      <c r="M98" s="468"/>
      <c r="N98" s="414" t="str">
        <f>Y20</f>
        <v>Ｇ－Ｃ２</v>
      </c>
      <c r="O98" s="554"/>
      <c r="P98" s="554"/>
      <c r="Q98" s="554"/>
      <c r="R98" s="554"/>
      <c r="S98" s="554"/>
      <c r="T98" s="554"/>
      <c r="U98" s="554"/>
      <c r="V98" s="554"/>
      <c r="W98" s="554"/>
      <c r="X98" s="485"/>
      <c r="Y98" s="486"/>
      <c r="Z98" s="487"/>
      <c r="AA98" s="491" t="s">
        <v>124</v>
      </c>
      <c r="AB98" s="492"/>
      <c r="AC98" s="495"/>
      <c r="AD98" s="486"/>
      <c r="AE98" s="487"/>
      <c r="AF98" s="597" t="str">
        <f>AF20</f>
        <v>Ｇ－Ｄ２</v>
      </c>
      <c r="AG98" s="554"/>
      <c r="AH98" s="554"/>
      <c r="AI98" s="554"/>
      <c r="AJ98" s="554"/>
      <c r="AK98" s="554"/>
      <c r="AL98" s="554"/>
      <c r="AM98" s="554"/>
      <c r="AN98" s="554"/>
      <c r="AO98" s="586"/>
      <c r="AP98" s="414" t="s">
        <v>170</v>
      </c>
      <c r="AQ98" s="415"/>
      <c r="AR98" s="415"/>
      <c r="AS98" s="415"/>
      <c r="AT98" s="448"/>
      <c r="AU98" s="28"/>
      <c r="AV98" s="28"/>
    </row>
    <row r="99" spans="1:48" ht="13.5" customHeight="1">
      <c r="A99" s="28"/>
      <c r="B99" s="469"/>
      <c r="C99" s="470"/>
      <c r="D99" s="475"/>
      <c r="E99" s="476"/>
      <c r="F99" s="476"/>
      <c r="G99" s="476"/>
      <c r="H99" s="476"/>
      <c r="I99" s="476"/>
      <c r="J99" s="476"/>
      <c r="K99" s="476"/>
      <c r="L99" s="476"/>
      <c r="M99" s="470"/>
      <c r="N99" s="424"/>
      <c r="O99" s="423"/>
      <c r="P99" s="423"/>
      <c r="Q99" s="423"/>
      <c r="R99" s="423"/>
      <c r="S99" s="423"/>
      <c r="T99" s="423"/>
      <c r="U99" s="423"/>
      <c r="V99" s="423"/>
      <c r="W99" s="423"/>
      <c r="X99" s="519"/>
      <c r="Y99" s="520"/>
      <c r="Z99" s="521"/>
      <c r="AA99" s="522"/>
      <c r="AB99" s="523"/>
      <c r="AC99" s="528"/>
      <c r="AD99" s="520"/>
      <c r="AE99" s="521"/>
      <c r="AF99" s="598"/>
      <c r="AG99" s="423"/>
      <c r="AH99" s="423"/>
      <c r="AI99" s="423"/>
      <c r="AJ99" s="423"/>
      <c r="AK99" s="423"/>
      <c r="AL99" s="423"/>
      <c r="AM99" s="423"/>
      <c r="AN99" s="423"/>
      <c r="AO99" s="547"/>
      <c r="AP99" s="419"/>
      <c r="AQ99" s="374"/>
      <c r="AR99" s="374"/>
      <c r="AS99" s="374"/>
      <c r="AT99" s="503"/>
      <c r="AU99" s="28"/>
      <c r="AV99" s="28"/>
    </row>
    <row r="100" spans="1:48" ht="13.5" customHeight="1">
      <c r="A100" s="28"/>
      <c r="B100" s="471"/>
      <c r="C100" s="472"/>
      <c r="D100" s="477"/>
      <c r="E100" s="478"/>
      <c r="F100" s="478"/>
      <c r="G100" s="478"/>
      <c r="H100" s="478"/>
      <c r="I100" s="478"/>
      <c r="J100" s="478"/>
      <c r="K100" s="478"/>
      <c r="L100" s="478"/>
      <c r="M100" s="472"/>
      <c r="N100" s="392"/>
      <c r="O100" s="393"/>
      <c r="P100" s="393"/>
      <c r="Q100" s="393"/>
      <c r="R100" s="393"/>
      <c r="S100" s="393"/>
      <c r="T100" s="393"/>
      <c r="U100" s="393"/>
      <c r="V100" s="393"/>
      <c r="W100" s="393"/>
      <c r="X100" s="530"/>
      <c r="Y100" s="531"/>
      <c r="Z100" s="531"/>
      <c r="AA100" s="532" t="s">
        <v>125</v>
      </c>
      <c r="AB100" s="532"/>
      <c r="AC100" s="531"/>
      <c r="AD100" s="531"/>
      <c r="AE100" s="531"/>
      <c r="AF100" s="599"/>
      <c r="AG100" s="393"/>
      <c r="AH100" s="393"/>
      <c r="AI100" s="393"/>
      <c r="AJ100" s="393"/>
      <c r="AK100" s="393"/>
      <c r="AL100" s="393"/>
      <c r="AM100" s="393"/>
      <c r="AN100" s="393"/>
      <c r="AO100" s="548"/>
      <c r="AP100" s="385"/>
      <c r="AQ100" s="376"/>
      <c r="AR100" s="376"/>
      <c r="AS100" s="376"/>
      <c r="AT100" s="504"/>
      <c r="AU100" s="28"/>
      <c r="AV100" s="28"/>
    </row>
    <row r="101" spans="1:48" ht="13.5" customHeight="1">
      <c r="A101" s="28"/>
      <c r="B101" s="467" t="s">
        <v>128</v>
      </c>
      <c r="C101" s="468"/>
      <c r="D101" s="518" t="s">
        <v>129</v>
      </c>
      <c r="E101" s="474"/>
      <c r="F101" s="474"/>
      <c r="G101" s="474"/>
      <c r="H101" s="474"/>
      <c r="I101" s="474"/>
      <c r="J101" s="474"/>
      <c r="K101" s="474"/>
      <c r="L101" s="474"/>
      <c r="M101" s="468"/>
      <c r="N101" s="414" t="str">
        <f>AF8</f>
        <v>Ｇ－Ｄ１</v>
      </c>
      <c r="O101" s="554"/>
      <c r="P101" s="554"/>
      <c r="Q101" s="554"/>
      <c r="R101" s="554"/>
      <c r="S101" s="554"/>
      <c r="T101" s="554"/>
      <c r="U101" s="554"/>
      <c r="V101" s="554"/>
      <c r="W101" s="554"/>
      <c r="X101" s="485"/>
      <c r="Y101" s="486"/>
      <c r="Z101" s="487"/>
      <c r="AA101" s="491" t="s">
        <v>124</v>
      </c>
      <c r="AB101" s="492"/>
      <c r="AC101" s="495"/>
      <c r="AD101" s="486"/>
      <c r="AE101" s="496"/>
      <c r="AF101" s="415" t="str">
        <f>K8</f>
        <v>Ｇ－Ａ１</v>
      </c>
      <c r="AG101" s="554"/>
      <c r="AH101" s="554"/>
      <c r="AI101" s="554"/>
      <c r="AJ101" s="554"/>
      <c r="AK101" s="554"/>
      <c r="AL101" s="554"/>
      <c r="AM101" s="554"/>
      <c r="AN101" s="554"/>
      <c r="AO101" s="586"/>
      <c r="AP101" s="414" t="s">
        <v>171</v>
      </c>
      <c r="AQ101" s="415"/>
      <c r="AR101" s="415"/>
      <c r="AS101" s="415"/>
      <c r="AT101" s="448"/>
      <c r="AU101" s="28"/>
      <c r="AV101" s="28"/>
    </row>
    <row r="102" spans="1:48" ht="13.5" customHeight="1">
      <c r="A102" s="28"/>
      <c r="B102" s="469"/>
      <c r="C102" s="470"/>
      <c r="D102" s="475"/>
      <c r="E102" s="476"/>
      <c r="F102" s="476"/>
      <c r="G102" s="476"/>
      <c r="H102" s="476"/>
      <c r="I102" s="476"/>
      <c r="J102" s="476"/>
      <c r="K102" s="476"/>
      <c r="L102" s="476"/>
      <c r="M102" s="470"/>
      <c r="N102" s="424"/>
      <c r="O102" s="423"/>
      <c r="P102" s="423"/>
      <c r="Q102" s="423"/>
      <c r="R102" s="423"/>
      <c r="S102" s="423"/>
      <c r="T102" s="423"/>
      <c r="U102" s="423"/>
      <c r="V102" s="423"/>
      <c r="W102" s="423"/>
      <c r="X102" s="488"/>
      <c r="Y102" s="489"/>
      <c r="Z102" s="490"/>
      <c r="AA102" s="493"/>
      <c r="AB102" s="494"/>
      <c r="AC102" s="497"/>
      <c r="AD102" s="489"/>
      <c r="AE102" s="498"/>
      <c r="AF102" s="423"/>
      <c r="AG102" s="423"/>
      <c r="AH102" s="423"/>
      <c r="AI102" s="423"/>
      <c r="AJ102" s="423"/>
      <c r="AK102" s="423"/>
      <c r="AL102" s="423"/>
      <c r="AM102" s="423"/>
      <c r="AN102" s="423"/>
      <c r="AO102" s="547"/>
      <c r="AP102" s="419"/>
      <c r="AQ102" s="374"/>
      <c r="AR102" s="374"/>
      <c r="AS102" s="374"/>
      <c r="AT102" s="503"/>
      <c r="AU102" s="28"/>
      <c r="AV102" s="28"/>
    </row>
    <row r="103" spans="1:48" ht="13.5" customHeight="1">
      <c r="A103" s="28"/>
      <c r="B103" s="471"/>
      <c r="C103" s="472"/>
      <c r="D103" s="477"/>
      <c r="E103" s="478"/>
      <c r="F103" s="478"/>
      <c r="G103" s="478"/>
      <c r="H103" s="478"/>
      <c r="I103" s="478"/>
      <c r="J103" s="478"/>
      <c r="K103" s="478"/>
      <c r="L103" s="478"/>
      <c r="M103" s="472"/>
      <c r="N103" s="392"/>
      <c r="O103" s="393"/>
      <c r="P103" s="393"/>
      <c r="Q103" s="393"/>
      <c r="R103" s="393"/>
      <c r="S103" s="393"/>
      <c r="T103" s="393"/>
      <c r="U103" s="393"/>
      <c r="V103" s="393"/>
      <c r="W103" s="393"/>
      <c r="X103" s="524"/>
      <c r="Y103" s="525"/>
      <c r="Z103" s="525"/>
      <c r="AA103" s="526" t="s">
        <v>125</v>
      </c>
      <c r="AB103" s="526"/>
      <c r="AC103" s="525"/>
      <c r="AD103" s="525"/>
      <c r="AE103" s="527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548"/>
      <c r="AP103" s="385"/>
      <c r="AQ103" s="376"/>
      <c r="AR103" s="376"/>
      <c r="AS103" s="376"/>
      <c r="AT103" s="504"/>
      <c r="AU103" s="28"/>
      <c r="AV103" s="28"/>
    </row>
    <row r="104" spans="1:48" ht="13.5" customHeight="1">
      <c r="A104" s="28"/>
      <c r="B104" s="467" t="s">
        <v>130</v>
      </c>
      <c r="C104" s="468"/>
      <c r="D104" s="518" t="s">
        <v>131</v>
      </c>
      <c r="E104" s="474"/>
      <c r="F104" s="474"/>
      <c r="G104" s="474"/>
      <c r="H104" s="474"/>
      <c r="I104" s="474"/>
      <c r="J104" s="474"/>
      <c r="K104" s="474"/>
      <c r="L104" s="474"/>
      <c r="M104" s="468"/>
      <c r="N104" s="414" t="str">
        <f>AF20</f>
        <v>Ｇ－Ｄ２</v>
      </c>
      <c r="O104" s="554"/>
      <c r="P104" s="554"/>
      <c r="Q104" s="554"/>
      <c r="R104" s="554"/>
      <c r="S104" s="554"/>
      <c r="T104" s="554"/>
      <c r="U104" s="554"/>
      <c r="V104" s="554"/>
      <c r="W104" s="554"/>
      <c r="X104" s="485"/>
      <c r="Y104" s="486"/>
      <c r="Z104" s="487"/>
      <c r="AA104" s="491" t="s">
        <v>124</v>
      </c>
      <c r="AB104" s="492"/>
      <c r="AC104" s="495"/>
      <c r="AD104" s="486"/>
      <c r="AE104" s="496"/>
      <c r="AF104" s="415" t="str">
        <f>K20</f>
        <v>Ｇ－Ａ２</v>
      </c>
      <c r="AG104" s="554"/>
      <c r="AH104" s="554"/>
      <c r="AI104" s="554"/>
      <c r="AJ104" s="554"/>
      <c r="AK104" s="554"/>
      <c r="AL104" s="554"/>
      <c r="AM104" s="554"/>
      <c r="AN104" s="554"/>
      <c r="AO104" s="586"/>
      <c r="AP104" s="414" t="s">
        <v>172</v>
      </c>
      <c r="AQ104" s="415"/>
      <c r="AR104" s="415"/>
      <c r="AS104" s="415"/>
      <c r="AT104" s="448"/>
      <c r="AU104" s="28"/>
      <c r="AV104" s="28"/>
    </row>
    <row r="105" spans="1:48" ht="13.5" customHeight="1">
      <c r="A105" s="28"/>
      <c r="B105" s="469"/>
      <c r="C105" s="470"/>
      <c r="D105" s="475"/>
      <c r="E105" s="476"/>
      <c r="F105" s="476"/>
      <c r="G105" s="476"/>
      <c r="H105" s="476"/>
      <c r="I105" s="476"/>
      <c r="J105" s="476"/>
      <c r="K105" s="476"/>
      <c r="L105" s="476"/>
      <c r="M105" s="470"/>
      <c r="N105" s="424"/>
      <c r="O105" s="423"/>
      <c r="P105" s="423"/>
      <c r="Q105" s="423"/>
      <c r="R105" s="423"/>
      <c r="S105" s="423"/>
      <c r="T105" s="423"/>
      <c r="U105" s="423"/>
      <c r="V105" s="423"/>
      <c r="W105" s="423"/>
      <c r="X105" s="519"/>
      <c r="Y105" s="520"/>
      <c r="Z105" s="521"/>
      <c r="AA105" s="522"/>
      <c r="AB105" s="523"/>
      <c r="AC105" s="528"/>
      <c r="AD105" s="520"/>
      <c r="AE105" s="529"/>
      <c r="AF105" s="423"/>
      <c r="AG105" s="423"/>
      <c r="AH105" s="423"/>
      <c r="AI105" s="423"/>
      <c r="AJ105" s="423"/>
      <c r="AK105" s="423"/>
      <c r="AL105" s="423"/>
      <c r="AM105" s="423"/>
      <c r="AN105" s="423"/>
      <c r="AO105" s="547"/>
      <c r="AP105" s="419"/>
      <c r="AQ105" s="374"/>
      <c r="AR105" s="374"/>
      <c r="AS105" s="374"/>
      <c r="AT105" s="503"/>
      <c r="AU105" s="28"/>
      <c r="AV105" s="28"/>
    </row>
    <row r="106" spans="1:48" ht="13.5" customHeight="1">
      <c r="A106" s="28"/>
      <c r="B106" s="471"/>
      <c r="C106" s="472"/>
      <c r="D106" s="477"/>
      <c r="E106" s="478"/>
      <c r="F106" s="478"/>
      <c r="G106" s="478"/>
      <c r="H106" s="478"/>
      <c r="I106" s="478"/>
      <c r="J106" s="478"/>
      <c r="K106" s="478"/>
      <c r="L106" s="478"/>
      <c r="M106" s="472"/>
      <c r="N106" s="392"/>
      <c r="O106" s="393"/>
      <c r="P106" s="393"/>
      <c r="Q106" s="393"/>
      <c r="R106" s="393"/>
      <c r="S106" s="393"/>
      <c r="T106" s="393"/>
      <c r="U106" s="393"/>
      <c r="V106" s="393"/>
      <c r="W106" s="393"/>
      <c r="X106" s="530"/>
      <c r="Y106" s="531"/>
      <c r="Z106" s="531"/>
      <c r="AA106" s="532" t="s">
        <v>125</v>
      </c>
      <c r="AB106" s="532"/>
      <c r="AC106" s="531"/>
      <c r="AD106" s="531"/>
      <c r="AE106" s="53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548"/>
      <c r="AP106" s="385"/>
      <c r="AQ106" s="376"/>
      <c r="AR106" s="376"/>
      <c r="AS106" s="376"/>
      <c r="AT106" s="504"/>
      <c r="AU106" s="28"/>
      <c r="AV106" s="28"/>
    </row>
    <row r="107" spans="1:48" ht="13.5" customHeight="1">
      <c r="A107" s="28"/>
      <c r="B107" s="467" t="s">
        <v>132</v>
      </c>
      <c r="C107" s="468"/>
      <c r="D107" s="518" t="s">
        <v>133</v>
      </c>
      <c r="E107" s="474"/>
      <c r="F107" s="474"/>
      <c r="G107" s="474"/>
      <c r="H107" s="474"/>
      <c r="I107" s="474"/>
      <c r="J107" s="474"/>
      <c r="K107" s="474"/>
      <c r="L107" s="474"/>
      <c r="M107" s="468"/>
      <c r="N107" s="414" t="str">
        <f>Y8</f>
        <v>Ｇ－Ｃ１</v>
      </c>
      <c r="O107" s="554"/>
      <c r="P107" s="554"/>
      <c r="Q107" s="554"/>
      <c r="R107" s="554"/>
      <c r="S107" s="554"/>
      <c r="T107" s="554"/>
      <c r="U107" s="554"/>
      <c r="V107" s="554"/>
      <c r="W107" s="554"/>
      <c r="X107" s="485"/>
      <c r="Y107" s="486"/>
      <c r="Z107" s="487"/>
      <c r="AA107" s="491" t="s">
        <v>124</v>
      </c>
      <c r="AB107" s="492"/>
      <c r="AC107" s="495"/>
      <c r="AD107" s="486"/>
      <c r="AE107" s="496"/>
      <c r="AF107" s="415" t="str">
        <f>K8</f>
        <v>Ｇ－Ａ１</v>
      </c>
      <c r="AG107" s="554"/>
      <c r="AH107" s="554"/>
      <c r="AI107" s="554"/>
      <c r="AJ107" s="554"/>
      <c r="AK107" s="554"/>
      <c r="AL107" s="554"/>
      <c r="AM107" s="554"/>
      <c r="AN107" s="554"/>
      <c r="AO107" s="586"/>
      <c r="AP107" s="414" t="s">
        <v>173</v>
      </c>
      <c r="AQ107" s="415"/>
      <c r="AR107" s="415"/>
      <c r="AS107" s="415"/>
      <c r="AT107" s="448"/>
      <c r="AU107" s="28"/>
      <c r="AV107" s="28"/>
    </row>
    <row r="108" spans="1:48" ht="13.5" customHeight="1">
      <c r="A108" s="28"/>
      <c r="B108" s="469"/>
      <c r="C108" s="470"/>
      <c r="D108" s="475"/>
      <c r="E108" s="476"/>
      <c r="F108" s="476"/>
      <c r="G108" s="476"/>
      <c r="H108" s="476"/>
      <c r="I108" s="476"/>
      <c r="J108" s="476"/>
      <c r="K108" s="476"/>
      <c r="L108" s="476"/>
      <c r="M108" s="470"/>
      <c r="N108" s="424"/>
      <c r="O108" s="423"/>
      <c r="P108" s="423"/>
      <c r="Q108" s="423"/>
      <c r="R108" s="423"/>
      <c r="S108" s="423"/>
      <c r="T108" s="423"/>
      <c r="U108" s="423"/>
      <c r="V108" s="423"/>
      <c r="W108" s="423"/>
      <c r="X108" s="488"/>
      <c r="Y108" s="489"/>
      <c r="Z108" s="490"/>
      <c r="AA108" s="493"/>
      <c r="AB108" s="494"/>
      <c r="AC108" s="497"/>
      <c r="AD108" s="489"/>
      <c r="AE108" s="498"/>
      <c r="AF108" s="423"/>
      <c r="AG108" s="423"/>
      <c r="AH108" s="423"/>
      <c r="AI108" s="423"/>
      <c r="AJ108" s="423"/>
      <c r="AK108" s="423"/>
      <c r="AL108" s="423"/>
      <c r="AM108" s="423"/>
      <c r="AN108" s="423"/>
      <c r="AO108" s="547"/>
      <c r="AP108" s="419"/>
      <c r="AQ108" s="374"/>
      <c r="AR108" s="374"/>
      <c r="AS108" s="374"/>
      <c r="AT108" s="503"/>
      <c r="AU108" s="28"/>
      <c r="AV108" s="28"/>
    </row>
    <row r="109" spans="1:48" ht="13.5" customHeight="1">
      <c r="A109" s="28"/>
      <c r="B109" s="471"/>
      <c r="C109" s="472"/>
      <c r="D109" s="477"/>
      <c r="E109" s="478"/>
      <c r="F109" s="478"/>
      <c r="G109" s="478"/>
      <c r="H109" s="478"/>
      <c r="I109" s="478"/>
      <c r="J109" s="478"/>
      <c r="K109" s="478"/>
      <c r="L109" s="478"/>
      <c r="M109" s="472"/>
      <c r="N109" s="392"/>
      <c r="O109" s="393"/>
      <c r="P109" s="393"/>
      <c r="Q109" s="393"/>
      <c r="R109" s="393"/>
      <c r="S109" s="393"/>
      <c r="T109" s="393"/>
      <c r="U109" s="393"/>
      <c r="V109" s="393"/>
      <c r="W109" s="393"/>
      <c r="X109" s="524"/>
      <c r="Y109" s="525"/>
      <c r="Z109" s="525"/>
      <c r="AA109" s="526" t="s">
        <v>125</v>
      </c>
      <c r="AB109" s="526"/>
      <c r="AC109" s="525"/>
      <c r="AD109" s="525"/>
      <c r="AE109" s="527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548"/>
      <c r="AP109" s="385"/>
      <c r="AQ109" s="376"/>
      <c r="AR109" s="376"/>
      <c r="AS109" s="376"/>
      <c r="AT109" s="504"/>
      <c r="AU109" s="28"/>
      <c r="AV109" s="28"/>
    </row>
    <row r="110" spans="1:48" ht="13.5" customHeight="1">
      <c r="A110" s="28"/>
      <c r="B110" s="467" t="s">
        <v>134</v>
      </c>
      <c r="C110" s="468"/>
      <c r="D110" s="518" t="s">
        <v>135</v>
      </c>
      <c r="E110" s="474"/>
      <c r="F110" s="474"/>
      <c r="G110" s="474"/>
      <c r="H110" s="474"/>
      <c r="I110" s="474"/>
      <c r="J110" s="474"/>
      <c r="K110" s="474"/>
      <c r="L110" s="474"/>
      <c r="M110" s="468"/>
      <c r="N110" s="414" t="str">
        <f>Y20</f>
        <v>Ｇ－Ｃ２</v>
      </c>
      <c r="O110" s="554"/>
      <c r="P110" s="554"/>
      <c r="Q110" s="554"/>
      <c r="R110" s="554"/>
      <c r="S110" s="554"/>
      <c r="T110" s="554"/>
      <c r="U110" s="554"/>
      <c r="V110" s="554"/>
      <c r="W110" s="554"/>
      <c r="X110" s="485"/>
      <c r="Y110" s="486"/>
      <c r="Z110" s="487"/>
      <c r="AA110" s="491" t="s">
        <v>124</v>
      </c>
      <c r="AB110" s="492"/>
      <c r="AC110" s="495"/>
      <c r="AD110" s="486"/>
      <c r="AE110" s="496"/>
      <c r="AF110" s="415" t="str">
        <f>K20</f>
        <v>Ｇ－Ａ２</v>
      </c>
      <c r="AG110" s="554"/>
      <c r="AH110" s="554"/>
      <c r="AI110" s="554"/>
      <c r="AJ110" s="554"/>
      <c r="AK110" s="554"/>
      <c r="AL110" s="554"/>
      <c r="AM110" s="554"/>
      <c r="AN110" s="554"/>
      <c r="AO110" s="586"/>
      <c r="AP110" s="414" t="s">
        <v>174</v>
      </c>
      <c r="AQ110" s="415"/>
      <c r="AR110" s="415"/>
      <c r="AS110" s="415"/>
      <c r="AT110" s="448"/>
      <c r="AU110" s="28"/>
      <c r="AV110" s="28"/>
    </row>
    <row r="111" spans="1:48" ht="13.5" customHeight="1">
      <c r="A111" s="28"/>
      <c r="B111" s="469"/>
      <c r="C111" s="470"/>
      <c r="D111" s="475"/>
      <c r="E111" s="476"/>
      <c r="F111" s="476"/>
      <c r="G111" s="476"/>
      <c r="H111" s="476"/>
      <c r="I111" s="476"/>
      <c r="J111" s="476"/>
      <c r="K111" s="476"/>
      <c r="L111" s="476"/>
      <c r="M111" s="470"/>
      <c r="N111" s="424"/>
      <c r="O111" s="423"/>
      <c r="P111" s="423"/>
      <c r="Q111" s="423"/>
      <c r="R111" s="423"/>
      <c r="S111" s="423"/>
      <c r="T111" s="423"/>
      <c r="U111" s="423"/>
      <c r="V111" s="423"/>
      <c r="W111" s="423"/>
      <c r="X111" s="519"/>
      <c r="Y111" s="520"/>
      <c r="Z111" s="521"/>
      <c r="AA111" s="522"/>
      <c r="AB111" s="523"/>
      <c r="AC111" s="528"/>
      <c r="AD111" s="520"/>
      <c r="AE111" s="529"/>
      <c r="AF111" s="423"/>
      <c r="AG111" s="423"/>
      <c r="AH111" s="423"/>
      <c r="AI111" s="423"/>
      <c r="AJ111" s="423"/>
      <c r="AK111" s="423"/>
      <c r="AL111" s="423"/>
      <c r="AM111" s="423"/>
      <c r="AN111" s="423"/>
      <c r="AO111" s="547"/>
      <c r="AP111" s="419"/>
      <c r="AQ111" s="374"/>
      <c r="AR111" s="374"/>
      <c r="AS111" s="374"/>
      <c r="AT111" s="503"/>
      <c r="AU111" s="28"/>
      <c r="AV111" s="28"/>
    </row>
    <row r="112" spans="1:48" ht="13.5" customHeight="1" thickBot="1">
      <c r="A112" s="28"/>
      <c r="B112" s="539"/>
      <c r="C112" s="540"/>
      <c r="D112" s="541"/>
      <c r="E112" s="542"/>
      <c r="F112" s="542"/>
      <c r="G112" s="542"/>
      <c r="H112" s="542"/>
      <c r="I112" s="542"/>
      <c r="J112" s="542"/>
      <c r="K112" s="542"/>
      <c r="L112" s="542"/>
      <c r="M112" s="540"/>
      <c r="N112" s="442"/>
      <c r="O112" s="441"/>
      <c r="P112" s="441"/>
      <c r="Q112" s="441"/>
      <c r="R112" s="441"/>
      <c r="S112" s="441"/>
      <c r="T112" s="441"/>
      <c r="U112" s="441"/>
      <c r="V112" s="441"/>
      <c r="W112" s="441"/>
      <c r="X112" s="570"/>
      <c r="Y112" s="571"/>
      <c r="Z112" s="571"/>
      <c r="AA112" s="572" t="s">
        <v>125</v>
      </c>
      <c r="AB112" s="572"/>
      <c r="AC112" s="571"/>
      <c r="AD112" s="571"/>
      <c r="AE112" s="573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593"/>
      <c r="AP112" s="434"/>
      <c r="AQ112" s="435"/>
      <c r="AR112" s="435"/>
      <c r="AS112" s="435"/>
      <c r="AT112" s="449"/>
      <c r="AU112" s="28"/>
      <c r="AV112" s="28"/>
    </row>
    <row r="113" spans="1:55" ht="13.5" hidden="1" customHeight="1">
      <c r="A113" s="28"/>
      <c r="B113" s="469" t="s">
        <v>136</v>
      </c>
      <c r="C113" s="470"/>
      <c r="D113" s="587"/>
      <c r="E113" s="588"/>
      <c r="F113" s="588"/>
      <c r="G113" s="588"/>
      <c r="H113" s="588"/>
      <c r="I113" s="588"/>
      <c r="J113" s="588"/>
      <c r="K113" s="588"/>
      <c r="L113" s="588"/>
      <c r="M113" s="589"/>
      <c r="N113" s="419"/>
      <c r="O113" s="423"/>
      <c r="P113" s="423"/>
      <c r="Q113" s="423"/>
      <c r="R113" s="423"/>
      <c r="S113" s="423"/>
      <c r="T113" s="423"/>
      <c r="U113" s="423"/>
      <c r="V113" s="423"/>
      <c r="W113" s="423"/>
      <c r="X113" s="534"/>
      <c r="Y113" s="535"/>
      <c r="Z113" s="536"/>
      <c r="AA113" s="537"/>
      <c r="AB113" s="538"/>
      <c r="AC113" s="545"/>
      <c r="AD113" s="535"/>
      <c r="AE113" s="546"/>
      <c r="AF113" s="374"/>
      <c r="AG113" s="423"/>
      <c r="AH113" s="423"/>
      <c r="AI113" s="423"/>
      <c r="AJ113" s="423"/>
      <c r="AK113" s="423"/>
      <c r="AL113" s="423"/>
      <c r="AM113" s="423"/>
      <c r="AN113" s="423"/>
      <c r="AO113" s="547"/>
      <c r="AP113" s="600"/>
      <c r="AQ113" s="601"/>
      <c r="AR113" s="601"/>
      <c r="AS113" s="601"/>
      <c r="AT113" s="602"/>
      <c r="AU113" s="28"/>
      <c r="AV113" s="28"/>
    </row>
    <row r="114" spans="1:55" ht="13.5" hidden="1" customHeight="1">
      <c r="A114" s="28"/>
      <c r="B114" s="469"/>
      <c r="C114" s="470"/>
      <c r="D114" s="587"/>
      <c r="E114" s="588"/>
      <c r="F114" s="588"/>
      <c r="G114" s="588"/>
      <c r="H114" s="588"/>
      <c r="I114" s="588"/>
      <c r="J114" s="588"/>
      <c r="K114" s="588"/>
      <c r="L114" s="588"/>
      <c r="M114" s="589"/>
      <c r="N114" s="424"/>
      <c r="O114" s="423"/>
      <c r="P114" s="423"/>
      <c r="Q114" s="423"/>
      <c r="R114" s="423"/>
      <c r="S114" s="423"/>
      <c r="T114" s="423"/>
      <c r="U114" s="423"/>
      <c r="V114" s="423"/>
      <c r="W114" s="423"/>
      <c r="X114" s="488"/>
      <c r="Y114" s="489"/>
      <c r="Z114" s="490"/>
      <c r="AA114" s="493"/>
      <c r="AB114" s="494"/>
      <c r="AC114" s="497"/>
      <c r="AD114" s="489"/>
      <c r="AE114" s="498"/>
      <c r="AF114" s="423"/>
      <c r="AG114" s="423"/>
      <c r="AH114" s="423"/>
      <c r="AI114" s="423"/>
      <c r="AJ114" s="423"/>
      <c r="AK114" s="423"/>
      <c r="AL114" s="423"/>
      <c r="AM114" s="423"/>
      <c r="AN114" s="423"/>
      <c r="AO114" s="547"/>
      <c r="AP114" s="600"/>
      <c r="AQ114" s="601"/>
      <c r="AR114" s="601"/>
      <c r="AS114" s="601"/>
      <c r="AT114" s="602"/>
      <c r="AU114" s="28"/>
      <c r="AV114" s="28"/>
    </row>
    <row r="115" spans="1:55" ht="13.5" hidden="1" customHeight="1">
      <c r="A115" s="28"/>
      <c r="B115" s="471"/>
      <c r="C115" s="472"/>
      <c r="D115" s="590"/>
      <c r="E115" s="591"/>
      <c r="F115" s="591"/>
      <c r="G115" s="591"/>
      <c r="H115" s="591"/>
      <c r="I115" s="591"/>
      <c r="J115" s="591"/>
      <c r="K115" s="591"/>
      <c r="L115" s="591"/>
      <c r="M115" s="592"/>
      <c r="N115" s="392"/>
      <c r="O115" s="393"/>
      <c r="P115" s="393"/>
      <c r="Q115" s="393"/>
      <c r="R115" s="393"/>
      <c r="S115" s="393"/>
      <c r="T115" s="393"/>
      <c r="U115" s="393"/>
      <c r="V115" s="393"/>
      <c r="W115" s="393"/>
      <c r="X115" s="524"/>
      <c r="Y115" s="525"/>
      <c r="Z115" s="525"/>
      <c r="AA115" s="526"/>
      <c r="AB115" s="526"/>
      <c r="AC115" s="525"/>
      <c r="AD115" s="525"/>
      <c r="AE115" s="527"/>
      <c r="AF115" s="393"/>
      <c r="AG115" s="393"/>
      <c r="AH115" s="393"/>
      <c r="AI115" s="393"/>
      <c r="AJ115" s="393"/>
      <c r="AK115" s="393"/>
      <c r="AL115" s="393"/>
      <c r="AM115" s="393"/>
      <c r="AN115" s="393"/>
      <c r="AO115" s="548"/>
      <c r="AP115" s="603"/>
      <c r="AQ115" s="604"/>
      <c r="AR115" s="604"/>
      <c r="AS115" s="604"/>
      <c r="AT115" s="605"/>
      <c r="AU115" s="28"/>
      <c r="AV115" s="28"/>
    </row>
    <row r="116" spans="1:55" ht="13.5" hidden="1" customHeight="1">
      <c r="A116" s="28"/>
      <c r="B116" s="467" t="s">
        <v>137</v>
      </c>
      <c r="C116" s="47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62"/>
      <c r="O116" s="563"/>
      <c r="P116" s="563"/>
      <c r="Q116" s="563"/>
      <c r="R116" s="563"/>
      <c r="S116" s="563"/>
      <c r="T116" s="563"/>
      <c r="U116" s="563"/>
      <c r="V116" s="563"/>
      <c r="W116" s="564"/>
      <c r="X116" s="485"/>
      <c r="Y116" s="486"/>
      <c r="Z116" s="487"/>
      <c r="AA116" s="491"/>
      <c r="AB116" s="492"/>
      <c r="AC116" s="495"/>
      <c r="AD116" s="486"/>
      <c r="AE116" s="496"/>
      <c r="AF116" s="415"/>
      <c r="AG116" s="554"/>
      <c r="AH116" s="554"/>
      <c r="AI116" s="554"/>
      <c r="AJ116" s="554"/>
      <c r="AK116" s="554"/>
      <c r="AL116" s="554"/>
      <c r="AM116" s="554"/>
      <c r="AN116" s="554"/>
      <c r="AO116" s="554"/>
      <c r="AP116" s="606"/>
      <c r="AQ116" s="607"/>
      <c r="AR116" s="607"/>
      <c r="AS116" s="607"/>
      <c r="AT116" s="608"/>
      <c r="AU116" s="28"/>
      <c r="AV116" s="28"/>
    </row>
    <row r="117" spans="1:55" ht="14.25" hidden="1" customHeight="1">
      <c r="A117" s="28"/>
      <c r="B117" s="469"/>
      <c r="C117" s="476"/>
      <c r="D117" s="595"/>
      <c r="E117" s="595"/>
      <c r="F117" s="595"/>
      <c r="G117" s="595"/>
      <c r="H117" s="595"/>
      <c r="I117" s="595"/>
      <c r="J117" s="595"/>
      <c r="K117" s="595"/>
      <c r="L117" s="595"/>
      <c r="M117" s="595"/>
      <c r="N117" s="565"/>
      <c r="O117" s="565"/>
      <c r="P117" s="565"/>
      <c r="Q117" s="565"/>
      <c r="R117" s="565"/>
      <c r="S117" s="565"/>
      <c r="T117" s="565"/>
      <c r="U117" s="565"/>
      <c r="V117" s="565"/>
      <c r="W117" s="424"/>
      <c r="X117" s="488"/>
      <c r="Y117" s="489"/>
      <c r="Z117" s="490"/>
      <c r="AA117" s="493"/>
      <c r="AB117" s="494"/>
      <c r="AC117" s="497"/>
      <c r="AD117" s="489"/>
      <c r="AE117" s="498"/>
      <c r="AF117" s="423"/>
      <c r="AG117" s="423"/>
      <c r="AH117" s="423"/>
      <c r="AI117" s="423"/>
      <c r="AJ117" s="423"/>
      <c r="AK117" s="423"/>
      <c r="AL117" s="423"/>
      <c r="AM117" s="423"/>
      <c r="AN117" s="423"/>
      <c r="AO117" s="423"/>
      <c r="AP117" s="600"/>
      <c r="AQ117" s="601"/>
      <c r="AR117" s="601"/>
      <c r="AS117" s="601"/>
      <c r="AT117" s="602"/>
      <c r="AU117" s="28"/>
      <c r="AV117" s="28"/>
    </row>
    <row r="118" spans="1:55" ht="14.25" hidden="1" customHeight="1" thickBot="1">
      <c r="A118" s="28"/>
      <c r="B118" s="539"/>
      <c r="C118" s="542"/>
      <c r="D118" s="596"/>
      <c r="E118" s="596"/>
      <c r="F118" s="596"/>
      <c r="G118" s="596"/>
      <c r="H118" s="596"/>
      <c r="I118" s="596"/>
      <c r="J118" s="596"/>
      <c r="K118" s="596"/>
      <c r="L118" s="596"/>
      <c r="M118" s="596"/>
      <c r="N118" s="566"/>
      <c r="O118" s="566"/>
      <c r="P118" s="566"/>
      <c r="Q118" s="566"/>
      <c r="R118" s="566"/>
      <c r="S118" s="566"/>
      <c r="T118" s="566"/>
      <c r="U118" s="566"/>
      <c r="V118" s="566"/>
      <c r="W118" s="442"/>
      <c r="X118" s="574"/>
      <c r="Y118" s="575"/>
      <c r="Z118" s="575"/>
      <c r="AA118" s="576"/>
      <c r="AB118" s="576"/>
      <c r="AC118" s="575"/>
      <c r="AD118" s="575"/>
      <c r="AE118" s="577"/>
      <c r="AF118" s="441"/>
      <c r="AG118" s="441"/>
      <c r="AH118" s="441"/>
      <c r="AI118" s="441"/>
      <c r="AJ118" s="441"/>
      <c r="AK118" s="441"/>
      <c r="AL118" s="441"/>
      <c r="AM118" s="441"/>
      <c r="AN118" s="441"/>
      <c r="AO118" s="441"/>
      <c r="AP118" s="609"/>
      <c r="AQ118" s="610"/>
      <c r="AR118" s="610"/>
      <c r="AS118" s="610"/>
      <c r="AT118" s="611"/>
      <c r="AU118" s="28"/>
      <c r="AV118" s="28"/>
    </row>
    <row r="119" spans="1:55" s="105" customFormat="1" ht="9">
      <c r="A119" s="103"/>
      <c r="B119" s="103"/>
      <c r="C119" s="103"/>
      <c r="D119" s="103"/>
      <c r="E119" s="103"/>
      <c r="F119" s="196"/>
      <c r="G119" s="197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</row>
    <row r="120" spans="1:55">
      <c r="A120" s="28"/>
      <c r="B120" s="198" t="s">
        <v>281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</row>
    <row r="121" spans="1:55" ht="17.25" customHeight="1">
      <c r="A121" s="32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28"/>
      <c r="BC121" s="36"/>
    </row>
    <row r="122" spans="1:55" s="35" customFormat="1">
      <c r="A122" s="34" t="s">
        <v>313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</row>
    <row r="123" spans="1:55" ht="21">
      <c r="A123" s="28"/>
      <c r="B123" s="170" t="s">
        <v>138</v>
      </c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28"/>
      <c r="BC123" s="36"/>
    </row>
    <row r="124" spans="1:55" s="35" customFormat="1">
      <c r="A124" s="34"/>
      <c r="B124" s="251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34"/>
      <c r="BC124" s="80"/>
    </row>
    <row r="125" spans="1:55" s="177" customFormat="1" ht="17.25" customHeight="1">
      <c r="A125" s="172"/>
      <c r="B125" s="173" t="s">
        <v>180</v>
      </c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2"/>
      <c r="BC125" s="176"/>
    </row>
    <row r="126" spans="1:55" ht="8.25" customHeight="1" thickBot="1">
      <c r="A126" s="28"/>
      <c r="B126" s="77"/>
      <c r="C126" s="76"/>
      <c r="D126" s="78"/>
      <c r="E126" s="78"/>
      <c r="F126" s="78"/>
      <c r="G126" s="78"/>
      <c r="H126" s="78"/>
      <c r="I126" s="78"/>
      <c r="J126" s="78"/>
      <c r="K126" s="41"/>
      <c r="L126" s="41"/>
      <c r="M126" s="41"/>
      <c r="N126" s="60"/>
      <c r="O126" s="41"/>
      <c r="P126" s="41"/>
      <c r="Q126" s="41"/>
      <c r="R126" s="41"/>
      <c r="S126" s="41"/>
      <c r="T126" s="41"/>
      <c r="U126" s="60"/>
      <c r="V126" s="41"/>
      <c r="W126" s="41"/>
      <c r="X126" s="41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3"/>
      <c r="AS126" s="53"/>
      <c r="AT126" s="53"/>
      <c r="AU126" s="28"/>
      <c r="AV126" s="28"/>
    </row>
    <row r="127" spans="1:55" ht="14.25" customHeight="1">
      <c r="A127" s="28"/>
      <c r="B127" s="505" t="s">
        <v>88</v>
      </c>
      <c r="C127" s="506"/>
      <c r="D127" s="509" t="s">
        <v>118</v>
      </c>
      <c r="E127" s="509"/>
      <c r="F127" s="509"/>
      <c r="G127" s="509"/>
      <c r="H127" s="509"/>
      <c r="I127" s="509"/>
      <c r="J127" s="509"/>
      <c r="K127" s="509"/>
      <c r="L127" s="509"/>
      <c r="M127" s="509"/>
      <c r="N127" s="511" t="s">
        <v>119</v>
      </c>
      <c r="O127" s="512"/>
      <c r="P127" s="512"/>
      <c r="Q127" s="512"/>
      <c r="R127" s="512"/>
      <c r="S127" s="512"/>
      <c r="T127" s="512"/>
      <c r="U127" s="512"/>
      <c r="V127" s="512"/>
      <c r="W127" s="512"/>
      <c r="X127" s="460"/>
      <c r="Y127" s="460"/>
      <c r="Z127" s="460"/>
      <c r="AA127" s="515"/>
      <c r="AB127" s="516"/>
      <c r="AC127" s="460"/>
      <c r="AD127" s="460"/>
      <c r="AE127" s="460"/>
      <c r="AF127" s="460" t="s">
        <v>120</v>
      </c>
      <c r="AG127" s="460"/>
      <c r="AH127" s="460"/>
      <c r="AI127" s="460"/>
      <c r="AJ127" s="460"/>
      <c r="AK127" s="460"/>
      <c r="AL127" s="460"/>
      <c r="AM127" s="460"/>
      <c r="AN127" s="460"/>
      <c r="AO127" s="461"/>
      <c r="AP127" s="464" t="s">
        <v>121</v>
      </c>
      <c r="AQ127" s="464"/>
      <c r="AR127" s="464"/>
      <c r="AS127" s="464"/>
      <c r="AT127" s="465"/>
      <c r="AU127" s="28"/>
      <c r="AV127" s="28"/>
    </row>
    <row r="128" spans="1:55" ht="14.25" customHeight="1">
      <c r="A128" s="28"/>
      <c r="B128" s="507"/>
      <c r="C128" s="508"/>
      <c r="D128" s="510"/>
      <c r="E128" s="510"/>
      <c r="F128" s="510"/>
      <c r="G128" s="510"/>
      <c r="H128" s="510"/>
      <c r="I128" s="510"/>
      <c r="J128" s="510"/>
      <c r="K128" s="510"/>
      <c r="L128" s="510"/>
      <c r="M128" s="510"/>
      <c r="N128" s="513"/>
      <c r="O128" s="514"/>
      <c r="P128" s="514"/>
      <c r="Q128" s="514"/>
      <c r="R128" s="514"/>
      <c r="S128" s="514"/>
      <c r="T128" s="514"/>
      <c r="U128" s="514"/>
      <c r="V128" s="514"/>
      <c r="W128" s="514"/>
      <c r="X128" s="462"/>
      <c r="Y128" s="462"/>
      <c r="Z128" s="462"/>
      <c r="AA128" s="517"/>
      <c r="AB128" s="517"/>
      <c r="AC128" s="462"/>
      <c r="AD128" s="462"/>
      <c r="AE128" s="462"/>
      <c r="AF128" s="462"/>
      <c r="AG128" s="462"/>
      <c r="AH128" s="462"/>
      <c r="AI128" s="462"/>
      <c r="AJ128" s="462"/>
      <c r="AK128" s="462"/>
      <c r="AL128" s="462"/>
      <c r="AM128" s="462"/>
      <c r="AN128" s="462"/>
      <c r="AO128" s="463"/>
      <c r="AP128" s="381"/>
      <c r="AQ128" s="381"/>
      <c r="AR128" s="381"/>
      <c r="AS128" s="381"/>
      <c r="AT128" s="466"/>
      <c r="AU128" s="28"/>
      <c r="AV128" s="28"/>
    </row>
    <row r="129" spans="1:48" ht="13.5" customHeight="1">
      <c r="A129" s="28"/>
      <c r="B129" s="467" t="s">
        <v>122</v>
      </c>
      <c r="C129" s="468"/>
      <c r="D129" s="473" t="s">
        <v>123</v>
      </c>
      <c r="E129" s="474"/>
      <c r="F129" s="474"/>
      <c r="G129" s="474"/>
      <c r="H129" s="474"/>
      <c r="I129" s="474"/>
      <c r="J129" s="474"/>
      <c r="K129" s="474"/>
      <c r="L129" s="474"/>
      <c r="M129" s="468"/>
      <c r="N129" s="414" t="str">
        <f>K34</f>
        <v>Ｇ－Ａ３</v>
      </c>
      <c r="O129" s="554"/>
      <c r="P129" s="554"/>
      <c r="Q129" s="554"/>
      <c r="R129" s="554"/>
      <c r="S129" s="554"/>
      <c r="T129" s="554"/>
      <c r="U129" s="554"/>
      <c r="V129" s="554"/>
      <c r="W129" s="554"/>
      <c r="X129" s="485"/>
      <c r="Y129" s="486"/>
      <c r="Z129" s="487"/>
      <c r="AA129" s="491" t="s">
        <v>124</v>
      </c>
      <c r="AB129" s="492"/>
      <c r="AC129" s="495"/>
      <c r="AD129" s="486"/>
      <c r="AE129" s="496"/>
      <c r="AF129" s="415" t="str">
        <f>R34</f>
        <v>Ｇ－Ｂ３</v>
      </c>
      <c r="AG129" s="554"/>
      <c r="AH129" s="554"/>
      <c r="AI129" s="554"/>
      <c r="AJ129" s="554"/>
      <c r="AK129" s="554"/>
      <c r="AL129" s="554"/>
      <c r="AM129" s="554"/>
      <c r="AN129" s="554"/>
      <c r="AO129" s="586"/>
      <c r="AP129" s="414" t="s">
        <v>169</v>
      </c>
      <c r="AQ129" s="415"/>
      <c r="AR129" s="415"/>
      <c r="AS129" s="415"/>
      <c r="AT129" s="448"/>
      <c r="AU129" s="28"/>
      <c r="AV129" s="28"/>
    </row>
    <row r="130" spans="1:48" ht="13.5" customHeight="1">
      <c r="A130" s="28"/>
      <c r="B130" s="469"/>
      <c r="C130" s="470"/>
      <c r="D130" s="475"/>
      <c r="E130" s="476"/>
      <c r="F130" s="476"/>
      <c r="G130" s="476"/>
      <c r="H130" s="476"/>
      <c r="I130" s="476"/>
      <c r="J130" s="476"/>
      <c r="K130" s="476"/>
      <c r="L130" s="476"/>
      <c r="M130" s="470"/>
      <c r="N130" s="424"/>
      <c r="O130" s="423"/>
      <c r="P130" s="423"/>
      <c r="Q130" s="423"/>
      <c r="R130" s="423"/>
      <c r="S130" s="423"/>
      <c r="T130" s="423"/>
      <c r="U130" s="423"/>
      <c r="V130" s="423"/>
      <c r="W130" s="423"/>
      <c r="X130" s="488"/>
      <c r="Y130" s="489"/>
      <c r="Z130" s="490"/>
      <c r="AA130" s="493"/>
      <c r="AB130" s="494"/>
      <c r="AC130" s="497"/>
      <c r="AD130" s="489"/>
      <c r="AE130" s="498"/>
      <c r="AF130" s="423"/>
      <c r="AG130" s="423"/>
      <c r="AH130" s="423"/>
      <c r="AI130" s="423"/>
      <c r="AJ130" s="423"/>
      <c r="AK130" s="423"/>
      <c r="AL130" s="423"/>
      <c r="AM130" s="423"/>
      <c r="AN130" s="423"/>
      <c r="AO130" s="547"/>
      <c r="AP130" s="419"/>
      <c r="AQ130" s="374"/>
      <c r="AR130" s="374"/>
      <c r="AS130" s="374"/>
      <c r="AT130" s="503"/>
      <c r="AU130" s="28"/>
      <c r="AV130" s="28"/>
    </row>
    <row r="131" spans="1:48" ht="13.5" customHeight="1">
      <c r="A131" s="28"/>
      <c r="B131" s="471"/>
      <c r="C131" s="472"/>
      <c r="D131" s="477"/>
      <c r="E131" s="478"/>
      <c r="F131" s="478"/>
      <c r="G131" s="478"/>
      <c r="H131" s="478"/>
      <c r="I131" s="478"/>
      <c r="J131" s="478"/>
      <c r="K131" s="478"/>
      <c r="L131" s="478"/>
      <c r="M131" s="472"/>
      <c r="N131" s="392"/>
      <c r="O131" s="393"/>
      <c r="P131" s="393"/>
      <c r="Q131" s="393"/>
      <c r="R131" s="393"/>
      <c r="S131" s="393"/>
      <c r="T131" s="393"/>
      <c r="U131" s="393"/>
      <c r="V131" s="393"/>
      <c r="W131" s="393"/>
      <c r="X131" s="524"/>
      <c r="Y131" s="525"/>
      <c r="Z131" s="525"/>
      <c r="AA131" s="526" t="s">
        <v>125</v>
      </c>
      <c r="AB131" s="526"/>
      <c r="AC131" s="525"/>
      <c r="AD131" s="525"/>
      <c r="AE131" s="527"/>
      <c r="AF131" s="393"/>
      <c r="AG131" s="393"/>
      <c r="AH131" s="393"/>
      <c r="AI131" s="393"/>
      <c r="AJ131" s="393"/>
      <c r="AK131" s="393"/>
      <c r="AL131" s="393"/>
      <c r="AM131" s="393"/>
      <c r="AN131" s="393"/>
      <c r="AO131" s="548"/>
      <c r="AP131" s="385"/>
      <c r="AQ131" s="376"/>
      <c r="AR131" s="376"/>
      <c r="AS131" s="376"/>
      <c r="AT131" s="504"/>
      <c r="AU131" s="28"/>
      <c r="AV131" s="28"/>
    </row>
    <row r="132" spans="1:48" ht="13.5" customHeight="1">
      <c r="A132" s="28"/>
      <c r="B132" s="467" t="s">
        <v>126</v>
      </c>
      <c r="C132" s="468"/>
      <c r="D132" s="518" t="s">
        <v>127</v>
      </c>
      <c r="E132" s="474"/>
      <c r="F132" s="474"/>
      <c r="G132" s="474"/>
      <c r="H132" s="474"/>
      <c r="I132" s="474"/>
      <c r="J132" s="474"/>
      <c r="K132" s="474"/>
      <c r="L132" s="474"/>
      <c r="M132" s="468"/>
      <c r="N132" s="414" t="str">
        <f>K46</f>
        <v>Ｇ－Ａ４</v>
      </c>
      <c r="O132" s="554"/>
      <c r="P132" s="554"/>
      <c r="Q132" s="554"/>
      <c r="R132" s="554"/>
      <c r="S132" s="554"/>
      <c r="T132" s="554"/>
      <c r="U132" s="554"/>
      <c r="V132" s="554"/>
      <c r="W132" s="554"/>
      <c r="X132" s="485"/>
      <c r="Y132" s="486"/>
      <c r="Z132" s="487"/>
      <c r="AA132" s="491" t="s">
        <v>124</v>
      </c>
      <c r="AB132" s="492"/>
      <c r="AC132" s="495"/>
      <c r="AD132" s="486"/>
      <c r="AE132" s="487"/>
      <c r="AF132" s="597" t="str">
        <f>R46</f>
        <v>Ｇ－Ｂ４</v>
      </c>
      <c r="AG132" s="554"/>
      <c r="AH132" s="554"/>
      <c r="AI132" s="554"/>
      <c r="AJ132" s="554"/>
      <c r="AK132" s="554"/>
      <c r="AL132" s="554"/>
      <c r="AM132" s="554"/>
      <c r="AN132" s="554"/>
      <c r="AO132" s="586"/>
      <c r="AP132" s="414" t="s">
        <v>170</v>
      </c>
      <c r="AQ132" s="415"/>
      <c r="AR132" s="415"/>
      <c r="AS132" s="415"/>
      <c r="AT132" s="448"/>
      <c r="AU132" s="28"/>
      <c r="AV132" s="28"/>
    </row>
    <row r="133" spans="1:48" ht="13.5" customHeight="1">
      <c r="A133" s="28"/>
      <c r="B133" s="469"/>
      <c r="C133" s="470"/>
      <c r="D133" s="475"/>
      <c r="E133" s="476"/>
      <c r="F133" s="476"/>
      <c r="G133" s="476"/>
      <c r="H133" s="476"/>
      <c r="I133" s="476"/>
      <c r="J133" s="476"/>
      <c r="K133" s="476"/>
      <c r="L133" s="476"/>
      <c r="M133" s="470"/>
      <c r="N133" s="424"/>
      <c r="O133" s="423"/>
      <c r="P133" s="423"/>
      <c r="Q133" s="423"/>
      <c r="R133" s="423"/>
      <c r="S133" s="423"/>
      <c r="T133" s="423"/>
      <c r="U133" s="423"/>
      <c r="V133" s="423"/>
      <c r="W133" s="423"/>
      <c r="X133" s="519"/>
      <c r="Y133" s="520"/>
      <c r="Z133" s="521"/>
      <c r="AA133" s="522"/>
      <c r="AB133" s="523"/>
      <c r="AC133" s="528"/>
      <c r="AD133" s="520"/>
      <c r="AE133" s="521"/>
      <c r="AF133" s="598"/>
      <c r="AG133" s="423"/>
      <c r="AH133" s="423"/>
      <c r="AI133" s="423"/>
      <c r="AJ133" s="423"/>
      <c r="AK133" s="423"/>
      <c r="AL133" s="423"/>
      <c r="AM133" s="423"/>
      <c r="AN133" s="423"/>
      <c r="AO133" s="547"/>
      <c r="AP133" s="419"/>
      <c r="AQ133" s="374"/>
      <c r="AR133" s="374"/>
      <c r="AS133" s="374"/>
      <c r="AT133" s="503"/>
      <c r="AU133" s="28"/>
      <c r="AV133" s="28"/>
    </row>
    <row r="134" spans="1:48" ht="13.5" customHeight="1">
      <c r="A134" s="28"/>
      <c r="B134" s="471"/>
      <c r="C134" s="472"/>
      <c r="D134" s="477"/>
      <c r="E134" s="478"/>
      <c r="F134" s="478"/>
      <c r="G134" s="478"/>
      <c r="H134" s="478"/>
      <c r="I134" s="478"/>
      <c r="J134" s="478"/>
      <c r="K134" s="478"/>
      <c r="L134" s="478"/>
      <c r="M134" s="472"/>
      <c r="N134" s="392"/>
      <c r="O134" s="393"/>
      <c r="P134" s="393"/>
      <c r="Q134" s="393"/>
      <c r="R134" s="393"/>
      <c r="S134" s="393"/>
      <c r="T134" s="393"/>
      <c r="U134" s="393"/>
      <c r="V134" s="393"/>
      <c r="W134" s="393"/>
      <c r="X134" s="530"/>
      <c r="Y134" s="531"/>
      <c r="Z134" s="531"/>
      <c r="AA134" s="532" t="s">
        <v>125</v>
      </c>
      <c r="AB134" s="532"/>
      <c r="AC134" s="531"/>
      <c r="AD134" s="531"/>
      <c r="AE134" s="531"/>
      <c r="AF134" s="599"/>
      <c r="AG134" s="393"/>
      <c r="AH134" s="393"/>
      <c r="AI134" s="393"/>
      <c r="AJ134" s="393"/>
      <c r="AK134" s="393"/>
      <c r="AL134" s="393"/>
      <c r="AM134" s="393"/>
      <c r="AN134" s="393"/>
      <c r="AO134" s="548"/>
      <c r="AP134" s="385"/>
      <c r="AQ134" s="376"/>
      <c r="AR134" s="376"/>
      <c r="AS134" s="376"/>
      <c r="AT134" s="504"/>
      <c r="AU134" s="28"/>
      <c r="AV134" s="28"/>
    </row>
    <row r="135" spans="1:48" ht="13.5" customHeight="1">
      <c r="A135" s="28"/>
      <c r="B135" s="467" t="s">
        <v>128</v>
      </c>
      <c r="C135" s="468"/>
      <c r="D135" s="518" t="s">
        <v>129</v>
      </c>
      <c r="E135" s="474"/>
      <c r="F135" s="474"/>
      <c r="G135" s="474"/>
      <c r="H135" s="474"/>
      <c r="I135" s="474"/>
      <c r="J135" s="474"/>
      <c r="K135" s="474"/>
      <c r="L135" s="474"/>
      <c r="M135" s="468"/>
      <c r="N135" s="414" t="str">
        <f>R34</f>
        <v>Ｇ－Ｂ３</v>
      </c>
      <c r="O135" s="554"/>
      <c r="P135" s="554"/>
      <c r="Q135" s="554"/>
      <c r="R135" s="554"/>
      <c r="S135" s="554"/>
      <c r="T135" s="554"/>
      <c r="U135" s="554"/>
      <c r="V135" s="554"/>
      <c r="W135" s="554"/>
      <c r="X135" s="485"/>
      <c r="Y135" s="486"/>
      <c r="Z135" s="487"/>
      <c r="AA135" s="491" t="s">
        <v>124</v>
      </c>
      <c r="AB135" s="492"/>
      <c r="AC135" s="495"/>
      <c r="AD135" s="486"/>
      <c r="AE135" s="496"/>
      <c r="AF135" s="415" t="str">
        <f>Y34</f>
        <v>Ｇ－Ｃ３</v>
      </c>
      <c r="AG135" s="554"/>
      <c r="AH135" s="554"/>
      <c r="AI135" s="554"/>
      <c r="AJ135" s="554"/>
      <c r="AK135" s="554"/>
      <c r="AL135" s="554"/>
      <c r="AM135" s="554"/>
      <c r="AN135" s="554"/>
      <c r="AO135" s="586"/>
      <c r="AP135" s="414" t="s">
        <v>171</v>
      </c>
      <c r="AQ135" s="415"/>
      <c r="AR135" s="415"/>
      <c r="AS135" s="415"/>
      <c r="AT135" s="448"/>
      <c r="AU135" s="28"/>
      <c r="AV135" s="28"/>
    </row>
    <row r="136" spans="1:48" ht="13.5" customHeight="1">
      <c r="A136" s="28"/>
      <c r="B136" s="469"/>
      <c r="C136" s="470"/>
      <c r="D136" s="475"/>
      <c r="E136" s="476"/>
      <c r="F136" s="476"/>
      <c r="G136" s="476"/>
      <c r="H136" s="476"/>
      <c r="I136" s="476"/>
      <c r="J136" s="476"/>
      <c r="K136" s="476"/>
      <c r="L136" s="476"/>
      <c r="M136" s="470"/>
      <c r="N136" s="424"/>
      <c r="O136" s="423"/>
      <c r="P136" s="423"/>
      <c r="Q136" s="423"/>
      <c r="R136" s="423"/>
      <c r="S136" s="423"/>
      <c r="T136" s="423"/>
      <c r="U136" s="423"/>
      <c r="V136" s="423"/>
      <c r="W136" s="423"/>
      <c r="X136" s="488"/>
      <c r="Y136" s="489"/>
      <c r="Z136" s="490"/>
      <c r="AA136" s="493"/>
      <c r="AB136" s="494"/>
      <c r="AC136" s="497"/>
      <c r="AD136" s="489"/>
      <c r="AE136" s="498"/>
      <c r="AF136" s="423"/>
      <c r="AG136" s="423"/>
      <c r="AH136" s="423"/>
      <c r="AI136" s="423"/>
      <c r="AJ136" s="423"/>
      <c r="AK136" s="423"/>
      <c r="AL136" s="423"/>
      <c r="AM136" s="423"/>
      <c r="AN136" s="423"/>
      <c r="AO136" s="547"/>
      <c r="AP136" s="419"/>
      <c r="AQ136" s="374"/>
      <c r="AR136" s="374"/>
      <c r="AS136" s="374"/>
      <c r="AT136" s="503"/>
      <c r="AU136" s="28"/>
      <c r="AV136" s="28"/>
    </row>
    <row r="137" spans="1:48" ht="13.5" customHeight="1">
      <c r="A137" s="28"/>
      <c r="B137" s="471"/>
      <c r="C137" s="472"/>
      <c r="D137" s="477"/>
      <c r="E137" s="478"/>
      <c r="F137" s="478"/>
      <c r="G137" s="478"/>
      <c r="H137" s="478"/>
      <c r="I137" s="478"/>
      <c r="J137" s="478"/>
      <c r="K137" s="478"/>
      <c r="L137" s="478"/>
      <c r="M137" s="472"/>
      <c r="N137" s="392"/>
      <c r="O137" s="393"/>
      <c r="P137" s="393"/>
      <c r="Q137" s="393"/>
      <c r="R137" s="393"/>
      <c r="S137" s="393"/>
      <c r="T137" s="393"/>
      <c r="U137" s="393"/>
      <c r="V137" s="393"/>
      <c r="W137" s="393"/>
      <c r="X137" s="524"/>
      <c r="Y137" s="525"/>
      <c r="Z137" s="525"/>
      <c r="AA137" s="526" t="s">
        <v>125</v>
      </c>
      <c r="AB137" s="526"/>
      <c r="AC137" s="525"/>
      <c r="AD137" s="525"/>
      <c r="AE137" s="527"/>
      <c r="AF137" s="393"/>
      <c r="AG137" s="393"/>
      <c r="AH137" s="393"/>
      <c r="AI137" s="393"/>
      <c r="AJ137" s="393"/>
      <c r="AK137" s="393"/>
      <c r="AL137" s="393"/>
      <c r="AM137" s="393"/>
      <c r="AN137" s="393"/>
      <c r="AO137" s="548"/>
      <c r="AP137" s="385"/>
      <c r="AQ137" s="376"/>
      <c r="AR137" s="376"/>
      <c r="AS137" s="376"/>
      <c r="AT137" s="504"/>
      <c r="AU137" s="28"/>
      <c r="AV137" s="28"/>
    </row>
    <row r="138" spans="1:48" ht="13.5" customHeight="1">
      <c r="A138" s="28"/>
      <c r="B138" s="467" t="s">
        <v>130</v>
      </c>
      <c r="C138" s="468"/>
      <c r="D138" s="518" t="s">
        <v>131</v>
      </c>
      <c r="E138" s="474"/>
      <c r="F138" s="474"/>
      <c r="G138" s="474"/>
      <c r="H138" s="474"/>
      <c r="I138" s="474"/>
      <c r="J138" s="474"/>
      <c r="K138" s="474"/>
      <c r="L138" s="474"/>
      <c r="M138" s="468"/>
      <c r="N138" s="414" t="str">
        <f>R46</f>
        <v>Ｇ－Ｂ４</v>
      </c>
      <c r="O138" s="554"/>
      <c r="P138" s="554"/>
      <c r="Q138" s="554"/>
      <c r="R138" s="554"/>
      <c r="S138" s="554"/>
      <c r="T138" s="554"/>
      <c r="U138" s="554"/>
      <c r="V138" s="554"/>
      <c r="W138" s="554"/>
      <c r="X138" s="485"/>
      <c r="Y138" s="486"/>
      <c r="Z138" s="487"/>
      <c r="AA138" s="491" t="s">
        <v>124</v>
      </c>
      <c r="AB138" s="492"/>
      <c r="AC138" s="495"/>
      <c r="AD138" s="486"/>
      <c r="AE138" s="496"/>
      <c r="AF138" s="415" t="str">
        <f>Y46</f>
        <v>Ｇ－Ｃ４</v>
      </c>
      <c r="AG138" s="554"/>
      <c r="AH138" s="554"/>
      <c r="AI138" s="554"/>
      <c r="AJ138" s="554"/>
      <c r="AK138" s="554"/>
      <c r="AL138" s="554"/>
      <c r="AM138" s="554"/>
      <c r="AN138" s="554"/>
      <c r="AO138" s="586"/>
      <c r="AP138" s="414" t="s">
        <v>172</v>
      </c>
      <c r="AQ138" s="415"/>
      <c r="AR138" s="415"/>
      <c r="AS138" s="415"/>
      <c r="AT138" s="448"/>
      <c r="AU138" s="28"/>
      <c r="AV138" s="28"/>
    </row>
    <row r="139" spans="1:48" ht="13.5" customHeight="1">
      <c r="A139" s="28"/>
      <c r="B139" s="469"/>
      <c r="C139" s="470"/>
      <c r="D139" s="475"/>
      <c r="E139" s="476"/>
      <c r="F139" s="476"/>
      <c r="G139" s="476"/>
      <c r="H139" s="476"/>
      <c r="I139" s="476"/>
      <c r="J139" s="476"/>
      <c r="K139" s="476"/>
      <c r="L139" s="476"/>
      <c r="M139" s="470"/>
      <c r="N139" s="424"/>
      <c r="O139" s="423"/>
      <c r="P139" s="423"/>
      <c r="Q139" s="423"/>
      <c r="R139" s="423"/>
      <c r="S139" s="423"/>
      <c r="T139" s="423"/>
      <c r="U139" s="423"/>
      <c r="V139" s="423"/>
      <c r="W139" s="423"/>
      <c r="X139" s="519"/>
      <c r="Y139" s="520"/>
      <c r="Z139" s="521"/>
      <c r="AA139" s="522"/>
      <c r="AB139" s="523"/>
      <c r="AC139" s="528"/>
      <c r="AD139" s="520"/>
      <c r="AE139" s="529"/>
      <c r="AF139" s="423"/>
      <c r="AG139" s="423"/>
      <c r="AH139" s="423"/>
      <c r="AI139" s="423"/>
      <c r="AJ139" s="423"/>
      <c r="AK139" s="423"/>
      <c r="AL139" s="423"/>
      <c r="AM139" s="423"/>
      <c r="AN139" s="423"/>
      <c r="AO139" s="547"/>
      <c r="AP139" s="419"/>
      <c r="AQ139" s="374"/>
      <c r="AR139" s="374"/>
      <c r="AS139" s="374"/>
      <c r="AT139" s="503"/>
      <c r="AU139" s="28"/>
      <c r="AV139" s="28"/>
    </row>
    <row r="140" spans="1:48" ht="13.5" customHeight="1">
      <c r="A140" s="28"/>
      <c r="B140" s="471"/>
      <c r="C140" s="472"/>
      <c r="D140" s="477"/>
      <c r="E140" s="478"/>
      <c r="F140" s="478"/>
      <c r="G140" s="478"/>
      <c r="H140" s="478"/>
      <c r="I140" s="478"/>
      <c r="J140" s="478"/>
      <c r="K140" s="478"/>
      <c r="L140" s="478"/>
      <c r="M140" s="472"/>
      <c r="N140" s="392"/>
      <c r="O140" s="393"/>
      <c r="P140" s="393"/>
      <c r="Q140" s="393"/>
      <c r="R140" s="393"/>
      <c r="S140" s="393"/>
      <c r="T140" s="393"/>
      <c r="U140" s="393"/>
      <c r="V140" s="393"/>
      <c r="W140" s="393"/>
      <c r="X140" s="530"/>
      <c r="Y140" s="531"/>
      <c r="Z140" s="531"/>
      <c r="AA140" s="532" t="s">
        <v>125</v>
      </c>
      <c r="AB140" s="532"/>
      <c r="AC140" s="531"/>
      <c r="AD140" s="531"/>
      <c r="AE140" s="533"/>
      <c r="AF140" s="393"/>
      <c r="AG140" s="393"/>
      <c r="AH140" s="393"/>
      <c r="AI140" s="393"/>
      <c r="AJ140" s="393"/>
      <c r="AK140" s="393"/>
      <c r="AL140" s="393"/>
      <c r="AM140" s="393"/>
      <c r="AN140" s="393"/>
      <c r="AO140" s="548"/>
      <c r="AP140" s="385"/>
      <c r="AQ140" s="376"/>
      <c r="AR140" s="376"/>
      <c r="AS140" s="376"/>
      <c r="AT140" s="504"/>
      <c r="AU140" s="28"/>
      <c r="AV140" s="28"/>
    </row>
    <row r="141" spans="1:48" ht="13.5" customHeight="1">
      <c r="A141" s="28"/>
      <c r="B141" s="467" t="s">
        <v>132</v>
      </c>
      <c r="C141" s="468"/>
      <c r="D141" s="518" t="s">
        <v>133</v>
      </c>
      <c r="E141" s="474"/>
      <c r="F141" s="474"/>
      <c r="G141" s="474"/>
      <c r="H141" s="474"/>
      <c r="I141" s="474"/>
      <c r="J141" s="474"/>
      <c r="K141" s="474"/>
      <c r="L141" s="474"/>
      <c r="M141" s="468"/>
      <c r="N141" s="414" t="str">
        <f>AF34</f>
        <v>Ｇ－Ｄ３</v>
      </c>
      <c r="O141" s="554"/>
      <c r="P141" s="554"/>
      <c r="Q141" s="554"/>
      <c r="R141" s="554"/>
      <c r="S141" s="554"/>
      <c r="T141" s="554"/>
      <c r="U141" s="554"/>
      <c r="V141" s="554"/>
      <c r="W141" s="554"/>
      <c r="X141" s="485"/>
      <c r="Y141" s="486"/>
      <c r="Z141" s="487"/>
      <c r="AA141" s="491" t="s">
        <v>124</v>
      </c>
      <c r="AB141" s="492"/>
      <c r="AC141" s="495"/>
      <c r="AD141" s="486"/>
      <c r="AE141" s="496"/>
      <c r="AF141" s="415" t="str">
        <f>R34</f>
        <v>Ｇ－Ｂ３</v>
      </c>
      <c r="AG141" s="554"/>
      <c r="AH141" s="554"/>
      <c r="AI141" s="554"/>
      <c r="AJ141" s="554"/>
      <c r="AK141" s="554"/>
      <c r="AL141" s="554"/>
      <c r="AM141" s="554"/>
      <c r="AN141" s="554"/>
      <c r="AO141" s="586"/>
      <c r="AP141" s="414" t="s">
        <v>173</v>
      </c>
      <c r="AQ141" s="415"/>
      <c r="AR141" s="415"/>
      <c r="AS141" s="415"/>
      <c r="AT141" s="448"/>
      <c r="AU141" s="28"/>
      <c r="AV141" s="28"/>
    </row>
    <row r="142" spans="1:48" ht="13.5" customHeight="1">
      <c r="A142" s="28"/>
      <c r="B142" s="469"/>
      <c r="C142" s="470"/>
      <c r="D142" s="475"/>
      <c r="E142" s="476"/>
      <c r="F142" s="476"/>
      <c r="G142" s="476"/>
      <c r="H142" s="476"/>
      <c r="I142" s="476"/>
      <c r="J142" s="476"/>
      <c r="K142" s="476"/>
      <c r="L142" s="476"/>
      <c r="M142" s="470"/>
      <c r="N142" s="424"/>
      <c r="O142" s="423"/>
      <c r="P142" s="423"/>
      <c r="Q142" s="423"/>
      <c r="R142" s="423"/>
      <c r="S142" s="423"/>
      <c r="T142" s="423"/>
      <c r="U142" s="423"/>
      <c r="V142" s="423"/>
      <c r="W142" s="423"/>
      <c r="X142" s="488"/>
      <c r="Y142" s="489"/>
      <c r="Z142" s="490"/>
      <c r="AA142" s="493"/>
      <c r="AB142" s="494"/>
      <c r="AC142" s="497"/>
      <c r="AD142" s="489"/>
      <c r="AE142" s="498"/>
      <c r="AF142" s="423"/>
      <c r="AG142" s="423"/>
      <c r="AH142" s="423"/>
      <c r="AI142" s="423"/>
      <c r="AJ142" s="423"/>
      <c r="AK142" s="423"/>
      <c r="AL142" s="423"/>
      <c r="AM142" s="423"/>
      <c r="AN142" s="423"/>
      <c r="AO142" s="547"/>
      <c r="AP142" s="419"/>
      <c r="AQ142" s="374"/>
      <c r="AR142" s="374"/>
      <c r="AS142" s="374"/>
      <c r="AT142" s="503"/>
      <c r="AU142" s="28"/>
      <c r="AV142" s="28"/>
    </row>
    <row r="143" spans="1:48" ht="13.5" customHeight="1">
      <c r="A143" s="28"/>
      <c r="B143" s="471"/>
      <c r="C143" s="472"/>
      <c r="D143" s="477"/>
      <c r="E143" s="478"/>
      <c r="F143" s="478"/>
      <c r="G143" s="478"/>
      <c r="H143" s="478"/>
      <c r="I143" s="478"/>
      <c r="J143" s="478"/>
      <c r="K143" s="478"/>
      <c r="L143" s="478"/>
      <c r="M143" s="472"/>
      <c r="N143" s="392"/>
      <c r="O143" s="393"/>
      <c r="P143" s="393"/>
      <c r="Q143" s="393"/>
      <c r="R143" s="393"/>
      <c r="S143" s="393"/>
      <c r="T143" s="393"/>
      <c r="U143" s="393"/>
      <c r="V143" s="393"/>
      <c r="W143" s="393"/>
      <c r="X143" s="524"/>
      <c r="Y143" s="525"/>
      <c r="Z143" s="525"/>
      <c r="AA143" s="526" t="s">
        <v>125</v>
      </c>
      <c r="AB143" s="526"/>
      <c r="AC143" s="525"/>
      <c r="AD143" s="525"/>
      <c r="AE143" s="527"/>
      <c r="AF143" s="393"/>
      <c r="AG143" s="393"/>
      <c r="AH143" s="393"/>
      <c r="AI143" s="393"/>
      <c r="AJ143" s="393"/>
      <c r="AK143" s="393"/>
      <c r="AL143" s="393"/>
      <c r="AM143" s="393"/>
      <c r="AN143" s="393"/>
      <c r="AO143" s="548"/>
      <c r="AP143" s="385"/>
      <c r="AQ143" s="376"/>
      <c r="AR143" s="376"/>
      <c r="AS143" s="376"/>
      <c r="AT143" s="504"/>
      <c r="AU143" s="28"/>
      <c r="AV143" s="28"/>
    </row>
    <row r="144" spans="1:48" ht="13.5" customHeight="1">
      <c r="A144" s="28"/>
      <c r="B144" s="467" t="s">
        <v>134</v>
      </c>
      <c r="C144" s="468"/>
      <c r="D144" s="518" t="s">
        <v>135</v>
      </c>
      <c r="E144" s="474"/>
      <c r="F144" s="474"/>
      <c r="G144" s="474"/>
      <c r="H144" s="474"/>
      <c r="I144" s="474"/>
      <c r="J144" s="474"/>
      <c r="K144" s="474"/>
      <c r="L144" s="474"/>
      <c r="M144" s="468"/>
      <c r="N144" s="414" t="str">
        <f>AF161</f>
        <v>Ｇ－Ｄ４</v>
      </c>
      <c r="O144" s="554"/>
      <c r="P144" s="554"/>
      <c r="Q144" s="554"/>
      <c r="R144" s="554"/>
      <c r="S144" s="554"/>
      <c r="T144" s="554"/>
      <c r="U144" s="554"/>
      <c r="V144" s="554"/>
      <c r="W144" s="554"/>
      <c r="X144" s="485"/>
      <c r="Y144" s="486"/>
      <c r="Z144" s="487"/>
      <c r="AA144" s="491" t="s">
        <v>124</v>
      </c>
      <c r="AB144" s="492"/>
      <c r="AC144" s="495"/>
      <c r="AD144" s="486"/>
      <c r="AE144" s="496"/>
      <c r="AF144" s="415" t="str">
        <f>AF132</f>
        <v>Ｇ－Ｂ４</v>
      </c>
      <c r="AG144" s="554"/>
      <c r="AH144" s="554"/>
      <c r="AI144" s="554"/>
      <c r="AJ144" s="554"/>
      <c r="AK144" s="554"/>
      <c r="AL144" s="554"/>
      <c r="AM144" s="554"/>
      <c r="AN144" s="554"/>
      <c r="AO144" s="586"/>
      <c r="AP144" s="414" t="s">
        <v>174</v>
      </c>
      <c r="AQ144" s="415"/>
      <c r="AR144" s="415"/>
      <c r="AS144" s="415"/>
      <c r="AT144" s="448"/>
      <c r="AU144" s="28"/>
      <c r="AV144" s="28"/>
    </row>
    <row r="145" spans="1:55" ht="13.5" customHeight="1">
      <c r="A145" s="28"/>
      <c r="B145" s="469"/>
      <c r="C145" s="470"/>
      <c r="D145" s="475"/>
      <c r="E145" s="476"/>
      <c r="F145" s="476"/>
      <c r="G145" s="476"/>
      <c r="H145" s="476"/>
      <c r="I145" s="476"/>
      <c r="J145" s="476"/>
      <c r="K145" s="476"/>
      <c r="L145" s="476"/>
      <c r="M145" s="470"/>
      <c r="N145" s="424"/>
      <c r="O145" s="423"/>
      <c r="P145" s="423"/>
      <c r="Q145" s="423"/>
      <c r="R145" s="423"/>
      <c r="S145" s="423"/>
      <c r="T145" s="423"/>
      <c r="U145" s="423"/>
      <c r="V145" s="423"/>
      <c r="W145" s="423"/>
      <c r="X145" s="519"/>
      <c r="Y145" s="520"/>
      <c r="Z145" s="521"/>
      <c r="AA145" s="522"/>
      <c r="AB145" s="523"/>
      <c r="AC145" s="528"/>
      <c r="AD145" s="520"/>
      <c r="AE145" s="529"/>
      <c r="AF145" s="423"/>
      <c r="AG145" s="423"/>
      <c r="AH145" s="423"/>
      <c r="AI145" s="423"/>
      <c r="AJ145" s="423"/>
      <c r="AK145" s="423"/>
      <c r="AL145" s="423"/>
      <c r="AM145" s="423"/>
      <c r="AN145" s="423"/>
      <c r="AO145" s="547"/>
      <c r="AP145" s="419"/>
      <c r="AQ145" s="374"/>
      <c r="AR145" s="374"/>
      <c r="AS145" s="374"/>
      <c r="AT145" s="503"/>
      <c r="AU145" s="28"/>
      <c r="AV145" s="28"/>
    </row>
    <row r="146" spans="1:55" ht="13.5" customHeight="1" thickBot="1">
      <c r="A146" s="28"/>
      <c r="B146" s="539"/>
      <c r="C146" s="540"/>
      <c r="D146" s="541"/>
      <c r="E146" s="542"/>
      <c r="F146" s="542"/>
      <c r="G146" s="542"/>
      <c r="H146" s="542"/>
      <c r="I146" s="542"/>
      <c r="J146" s="542"/>
      <c r="K146" s="542"/>
      <c r="L146" s="542"/>
      <c r="M146" s="540"/>
      <c r="N146" s="442"/>
      <c r="O146" s="441"/>
      <c r="P146" s="441"/>
      <c r="Q146" s="441"/>
      <c r="R146" s="441"/>
      <c r="S146" s="441"/>
      <c r="T146" s="441"/>
      <c r="U146" s="441"/>
      <c r="V146" s="441"/>
      <c r="W146" s="441"/>
      <c r="X146" s="570"/>
      <c r="Y146" s="571"/>
      <c r="Z146" s="571"/>
      <c r="AA146" s="572" t="s">
        <v>125</v>
      </c>
      <c r="AB146" s="572"/>
      <c r="AC146" s="571"/>
      <c r="AD146" s="571"/>
      <c r="AE146" s="573"/>
      <c r="AF146" s="441"/>
      <c r="AG146" s="441"/>
      <c r="AH146" s="441"/>
      <c r="AI146" s="441"/>
      <c r="AJ146" s="441"/>
      <c r="AK146" s="441"/>
      <c r="AL146" s="441"/>
      <c r="AM146" s="441"/>
      <c r="AN146" s="441"/>
      <c r="AO146" s="593"/>
      <c r="AP146" s="434"/>
      <c r="AQ146" s="435"/>
      <c r="AR146" s="435"/>
      <c r="AS146" s="435"/>
      <c r="AT146" s="449"/>
      <c r="AU146" s="28"/>
      <c r="AV146" s="28"/>
    </row>
    <row r="147" spans="1:55" ht="13.5" hidden="1" customHeight="1">
      <c r="A147" s="28"/>
      <c r="B147" s="469" t="s">
        <v>136</v>
      </c>
      <c r="C147" s="470"/>
      <c r="D147" s="587"/>
      <c r="E147" s="588"/>
      <c r="F147" s="588"/>
      <c r="G147" s="588"/>
      <c r="H147" s="588"/>
      <c r="I147" s="588"/>
      <c r="J147" s="588"/>
      <c r="K147" s="588"/>
      <c r="L147" s="588"/>
      <c r="M147" s="589"/>
      <c r="N147" s="419"/>
      <c r="O147" s="423"/>
      <c r="P147" s="423"/>
      <c r="Q147" s="423"/>
      <c r="R147" s="423"/>
      <c r="S147" s="423"/>
      <c r="T147" s="423"/>
      <c r="U147" s="423"/>
      <c r="V147" s="423"/>
      <c r="W147" s="423"/>
      <c r="X147" s="534"/>
      <c r="Y147" s="535"/>
      <c r="Z147" s="536"/>
      <c r="AA147" s="537"/>
      <c r="AB147" s="538"/>
      <c r="AC147" s="545"/>
      <c r="AD147" s="535"/>
      <c r="AE147" s="546"/>
      <c r="AF147" s="374"/>
      <c r="AG147" s="423"/>
      <c r="AH147" s="423"/>
      <c r="AI147" s="423"/>
      <c r="AJ147" s="423"/>
      <c r="AK147" s="423"/>
      <c r="AL147" s="423"/>
      <c r="AM147" s="423"/>
      <c r="AN147" s="423"/>
      <c r="AO147" s="547"/>
      <c r="AP147" s="600"/>
      <c r="AQ147" s="601"/>
      <c r="AR147" s="601"/>
      <c r="AS147" s="601"/>
      <c r="AT147" s="602"/>
      <c r="AU147" s="28"/>
      <c r="AV147" s="28"/>
    </row>
    <row r="148" spans="1:55" ht="13.5" hidden="1" customHeight="1">
      <c r="A148" s="28"/>
      <c r="B148" s="469"/>
      <c r="C148" s="470"/>
      <c r="D148" s="587"/>
      <c r="E148" s="588"/>
      <c r="F148" s="588"/>
      <c r="G148" s="588"/>
      <c r="H148" s="588"/>
      <c r="I148" s="588"/>
      <c r="J148" s="588"/>
      <c r="K148" s="588"/>
      <c r="L148" s="588"/>
      <c r="M148" s="589"/>
      <c r="N148" s="424"/>
      <c r="O148" s="423"/>
      <c r="P148" s="423"/>
      <c r="Q148" s="423"/>
      <c r="R148" s="423"/>
      <c r="S148" s="423"/>
      <c r="T148" s="423"/>
      <c r="U148" s="423"/>
      <c r="V148" s="423"/>
      <c r="W148" s="423"/>
      <c r="X148" s="488"/>
      <c r="Y148" s="489"/>
      <c r="Z148" s="490"/>
      <c r="AA148" s="493"/>
      <c r="AB148" s="494"/>
      <c r="AC148" s="497"/>
      <c r="AD148" s="489"/>
      <c r="AE148" s="498"/>
      <c r="AF148" s="423"/>
      <c r="AG148" s="423"/>
      <c r="AH148" s="423"/>
      <c r="AI148" s="423"/>
      <c r="AJ148" s="423"/>
      <c r="AK148" s="423"/>
      <c r="AL148" s="423"/>
      <c r="AM148" s="423"/>
      <c r="AN148" s="423"/>
      <c r="AO148" s="547"/>
      <c r="AP148" s="600"/>
      <c r="AQ148" s="601"/>
      <c r="AR148" s="601"/>
      <c r="AS148" s="601"/>
      <c r="AT148" s="602"/>
      <c r="AU148" s="28"/>
      <c r="AV148" s="28"/>
    </row>
    <row r="149" spans="1:55" ht="13.5" hidden="1" customHeight="1">
      <c r="A149" s="28"/>
      <c r="B149" s="471"/>
      <c r="C149" s="472"/>
      <c r="D149" s="590"/>
      <c r="E149" s="591"/>
      <c r="F149" s="591"/>
      <c r="G149" s="591"/>
      <c r="H149" s="591"/>
      <c r="I149" s="591"/>
      <c r="J149" s="591"/>
      <c r="K149" s="591"/>
      <c r="L149" s="591"/>
      <c r="M149" s="592"/>
      <c r="N149" s="392"/>
      <c r="O149" s="393"/>
      <c r="P149" s="393"/>
      <c r="Q149" s="393"/>
      <c r="R149" s="393"/>
      <c r="S149" s="393"/>
      <c r="T149" s="393"/>
      <c r="U149" s="393"/>
      <c r="V149" s="393"/>
      <c r="W149" s="393"/>
      <c r="X149" s="524"/>
      <c r="Y149" s="525"/>
      <c r="Z149" s="525"/>
      <c r="AA149" s="526"/>
      <c r="AB149" s="526"/>
      <c r="AC149" s="525"/>
      <c r="AD149" s="525"/>
      <c r="AE149" s="527"/>
      <c r="AF149" s="393"/>
      <c r="AG149" s="393"/>
      <c r="AH149" s="393"/>
      <c r="AI149" s="393"/>
      <c r="AJ149" s="393"/>
      <c r="AK149" s="393"/>
      <c r="AL149" s="393"/>
      <c r="AM149" s="393"/>
      <c r="AN149" s="393"/>
      <c r="AO149" s="548"/>
      <c r="AP149" s="603"/>
      <c r="AQ149" s="604"/>
      <c r="AR149" s="604"/>
      <c r="AS149" s="604"/>
      <c r="AT149" s="605"/>
      <c r="AU149" s="28"/>
      <c r="AV149" s="28"/>
    </row>
    <row r="150" spans="1:55" ht="13.5" hidden="1" customHeight="1">
      <c r="A150" s="28"/>
      <c r="B150" s="467" t="s">
        <v>137</v>
      </c>
      <c r="C150" s="474"/>
      <c r="D150" s="594"/>
      <c r="E150" s="594"/>
      <c r="F150" s="594"/>
      <c r="G150" s="594"/>
      <c r="H150" s="594"/>
      <c r="I150" s="594"/>
      <c r="J150" s="594"/>
      <c r="K150" s="594"/>
      <c r="L150" s="594"/>
      <c r="M150" s="594"/>
      <c r="N150" s="562"/>
      <c r="O150" s="563"/>
      <c r="P150" s="563"/>
      <c r="Q150" s="563"/>
      <c r="R150" s="563"/>
      <c r="S150" s="563"/>
      <c r="T150" s="563"/>
      <c r="U150" s="563"/>
      <c r="V150" s="563"/>
      <c r="W150" s="564"/>
      <c r="X150" s="485"/>
      <c r="Y150" s="486"/>
      <c r="Z150" s="487"/>
      <c r="AA150" s="491"/>
      <c r="AB150" s="492"/>
      <c r="AC150" s="495"/>
      <c r="AD150" s="486"/>
      <c r="AE150" s="496"/>
      <c r="AF150" s="415"/>
      <c r="AG150" s="554"/>
      <c r="AH150" s="554"/>
      <c r="AI150" s="554"/>
      <c r="AJ150" s="554"/>
      <c r="AK150" s="554"/>
      <c r="AL150" s="554"/>
      <c r="AM150" s="554"/>
      <c r="AN150" s="554"/>
      <c r="AO150" s="554"/>
      <c r="AP150" s="606"/>
      <c r="AQ150" s="607"/>
      <c r="AR150" s="607"/>
      <c r="AS150" s="607"/>
      <c r="AT150" s="608"/>
      <c r="AU150" s="28"/>
      <c r="AV150" s="28"/>
    </row>
    <row r="151" spans="1:55" ht="14.25" hidden="1" customHeight="1">
      <c r="A151" s="28"/>
      <c r="B151" s="469"/>
      <c r="C151" s="476"/>
      <c r="D151" s="595"/>
      <c r="E151" s="595"/>
      <c r="F151" s="595"/>
      <c r="G151" s="595"/>
      <c r="H151" s="595"/>
      <c r="I151" s="595"/>
      <c r="J151" s="595"/>
      <c r="K151" s="595"/>
      <c r="L151" s="595"/>
      <c r="M151" s="595"/>
      <c r="N151" s="565"/>
      <c r="O151" s="565"/>
      <c r="P151" s="565"/>
      <c r="Q151" s="565"/>
      <c r="R151" s="565"/>
      <c r="S151" s="565"/>
      <c r="T151" s="565"/>
      <c r="U151" s="565"/>
      <c r="V151" s="565"/>
      <c r="W151" s="424"/>
      <c r="X151" s="488"/>
      <c r="Y151" s="489"/>
      <c r="Z151" s="490"/>
      <c r="AA151" s="493"/>
      <c r="AB151" s="494"/>
      <c r="AC151" s="497"/>
      <c r="AD151" s="489"/>
      <c r="AE151" s="498"/>
      <c r="AF151" s="423"/>
      <c r="AG151" s="423"/>
      <c r="AH151" s="423"/>
      <c r="AI151" s="423"/>
      <c r="AJ151" s="423"/>
      <c r="AK151" s="423"/>
      <c r="AL151" s="423"/>
      <c r="AM151" s="423"/>
      <c r="AN151" s="423"/>
      <c r="AO151" s="423"/>
      <c r="AP151" s="600"/>
      <c r="AQ151" s="601"/>
      <c r="AR151" s="601"/>
      <c r="AS151" s="601"/>
      <c r="AT151" s="602"/>
      <c r="AU151" s="28"/>
      <c r="AV151" s="28"/>
    </row>
    <row r="152" spans="1:55" ht="14.25" hidden="1" customHeight="1" thickBot="1">
      <c r="A152" s="28"/>
      <c r="B152" s="539"/>
      <c r="C152" s="542"/>
      <c r="D152" s="596"/>
      <c r="E152" s="596"/>
      <c r="F152" s="596"/>
      <c r="G152" s="596"/>
      <c r="H152" s="596"/>
      <c r="I152" s="596"/>
      <c r="J152" s="596"/>
      <c r="K152" s="596"/>
      <c r="L152" s="596"/>
      <c r="M152" s="596"/>
      <c r="N152" s="566"/>
      <c r="O152" s="566"/>
      <c r="P152" s="566"/>
      <c r="Q152" s="566"/>
      <c r="R152" s="566"/>
      <c r="S152" s="566"/>
      <c r="T152" s="566"/>
      <c r="U152" s="566"/>
      <c r="V152" s="566"/>
      <c r="W152" s="442"/>
      <c r="X152" s="574"/>
      <c r="Y152" s="575"/>
      <c r="Z152" s="575"/>
      <c r="AA152" s="576"/>
      <c r="AB152" s="576"/>
      <c r="AC152" s="575"/>
      <c r="AD152" s="575"/>
      <c r="AE152" s="577"/>
      <c r="AF152" s="441"/>
      <c r="AG152" s="441"/>
      <c r="AH152" s="441"/>
      <c r="AI152" s="441"/>
      <c r="AJ152" s="441"/>
      <c r="AK152" s="441"/>
      <c r="AL152" s="441"/>
      <c r="AM152" s="441"/>
      <c r="AN152" s="441"/>
      <c r="AO152" s="441"/>
      <c r="AP152" s="609"/>
      <c r="AQ152" s="610"/>
      <c r="AR152" s="610"/>
      <c r="AS152" s="610"/>
      <c r="AT152" s="611"/>
      <c r="AU152" s="28"/>
      <c r="AV152" s="28"/>
    </row>
    <row r="153" spans="1:55" ht="9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</row>
    <row r="154" spans="1:55" s="177" customFormat="1" ht="17.25" customHeight="1">
      <c r="A154" s="172"/>
      <c r="B154" s="173" t="s">
        <v>181</v>
      </c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2"/>
      <c r="BC154" s="176"/>
    </row>
    <row r="155" spans="1:55" ht="8.25" customHeight="1" thickBot="1">
      <c r="A155" s="28"/>
      <c r="B155" s="28"/>
      <c r="C155" s="79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</row>
    <row r="156" spans="1:55" ht="14.25" customHeight="1">
      <c r="A156" s="28"/>
      <c r="B156" s="505" t="s">
        <v>88</v>
      </c>
      <c r="C156" s="506"/>
      <c r="D156" s="509" t="s">
        <v>118</v>
      </c>
      <c r="E156" s="509"/>
      <c r="F156" s="509"/>
      <c r="G156" s="509"/>
      <c r="H156" s="509"/>
      <c r="I156" s="509"/>
      <c r="J156" s="509"/>
      <c r="K156" s="509"/>
      <c r="L156" s="509"/>
      <c r="M156" s="509"/>
      <c r="N156" s="511" t="s">
        <v>119</v>
      </c>
      <c r="O156" s="512"/>
      <c r="P156" s="512"/>
      <c r="Q156" s="512"/>
      <c r="R156" s="512"/>
      <c r="S156" s="512"/>
      <c r="T156" s="512"/>
      <c r="U156" s="512"/>
      <c r="V156" s="512"/>
      <c r="W156" s="512"/>
      <c r="X156" s="460"/>
      <c r="Y156" s="460"/>
      <c r="Z156" s="460"/>
      <c r="AA156" s="515"/>
      <c r="AB156" s="516"/>
      <c r="AC156" s="460"/>
      <c r="AD156" s="460"/>
      <c r="AE156" s="460"/>
      <c r="AF156" s="460" t="s">
        <v>120</v>
      </c>
      <c r="AG156" s="460"/>
      <c r="AH156" s="460"/>
      <c r="AI156" s="460"/>
      <c r="AJ156" s="460"/>
      <c r="AK156" s="460"/>
      <c r="AL156" s="460"/>
      <c r="AM156" s="460"/>
      <c r="AN156" s="460"/>
      <c r="AO156" s="461"/>
      <c r="AP156" s="464" t="s">
        <v>121</v>
      </c>
      <c r="AQ156" s="464"/>
      <c r="AR156" s="464"/>
      <c r="AS156" s="464"/>
      <c r="AT156" s="465"/>
      <c r="AU156" s="28"/>
      <c r="AV156" s="28"/>
    </row>
    <row r="157" spans="1:55" ht="14.25" customHeight="1">
      <c r="A157" s="28"/>
      <c r="B157" s="507"/>
      <c r="C157" s="508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3"/>
      <c r="O157" s="514"/>
      <c r="P157" s="514"/>
      <c r="Q157" s="514"/>
      <c r="R157" s="514"/>
      <c r="S157" s="514"/>
      <c r="T157" s="514"/>
      <c r="U157" s="514"/>
      <c r="V157" s="514"/>
      <c r="W157" s="514"/>
      <c r="X157" s="462"/>
      <c r="Y157" s="462"/>
      <c r="Z157" s="462"/>
      <c r="AA157" s="517"/>
      <c r="AB157" s="517"/>
      <c r="AC157" s="462"/>
      <c r="AD157" s="462"/>
      <c r="AE157" s="462"/>
      <c r="AF157" s="462"/>
      <c r="AG157" s="462"/>
      <c r="AH157" s="462"/>
      <c r="AI157" s="462"/>
      <c r="AJ157" s="462"/>
      <c r="AK157" s="462"/>
      <c r="AL157" s="462"/>
      <c r="AM157" s="462"/>
      <c r="AN157" s="462"/>
      <c r="AO157" s="463"/>
      <c r="AP157" s="381"/>
      <c r="AQ157" s="381"/>
      <c r="AR157" s="381"/>
      <c r="AS157" s="381"/>
      <c r="AT157" s="466"/>
      <c r="AU157" s="28"/>
      <c r="AV157" s="28"/>
    </row>
    <row r="158" spans="1:55" ht="13.5" customHeight="1">
      <c r="A158" s="28"/>
      <c r="B158" s="467" t="s">
        <v>122</v>
      </c>
      <c r="C158" s="468"/>
      <c r="D158" s="473" t="s">
        <v>123</v>
      </c>
      <c r="E158" s="474"/>
      <c r="F158" s="474"/>
      <c r="G158" s="474"/>
      <c r="H158" s="474"/>
      <c r="I158" s="474"/>
      <c r="J158" s="474"/>
      <c r="K158" s="474"/>
      <c r="L158" s="474"/>
      <c r="M158" s="468"/>
      <c r="N158" s="414" t="str">
        <f>Y34</f>
        <v>Ｇ－Ｃ３</v>
      </c>
      <c r="O158" s="554"/>
      <c r="P158" s="554"/>
      <c r="Q158" s="554"/>
      <c r="R158" s="554"/>
      <c r="S158" s="554"/>
      <c r="T158" s="554"/>
      <c r="U158" s="554"/>
      <c r="V158" s="554"/>
      <c r="W158" s="554"/>
      <c r="X158" s="485"/>
      <c r="Y158" s="486"/>
      <c r="Z158" s="487"/>
      <c r="AA158" s="491" t="s">
        <v>124</v>
      </c>
      <c r="AB158" s="492"/>
      <c r="AC158" s="495"/>
      <c r="AD158" s="486"/>
      <c r="AE158" s="496"/>
      <c r="AF158" s="415" t="str">
        <f>AF34</f>
        <v>Ｇ－Ｄ３</v>
      </c>
      <c r="AG158" s="554"/>
      <c r="AH158" s="554"/>
      <c r="AI158" s="554"/>
      <c r="AJ158" s="554"/>
      <c r="AK158" s="554"/>
      <c r="AL158" s="554"/>
      <c r="AM158" s="554"/>
      <c r="AN158" s="554"/>
      <c r="AO158" s="586"/>
      <c r="AP158" s="414" t="s">
        <v>169</v>
      </c>
      <c r="AQ158" s="415"/>
      <c r="AR158" s="415"/>
      <c r="AS158" s="415"/>
      <c r="AT158" s="448"/>
      <c r="AU158" s="28"/>
      <c r="AV158" s="28"/>
    </row>
    <row r="159" spans="1:55" ht="13.5" customHeight="1">
      <c r="A159" s="28"/>
      <c r="B159" s="469"/>
      <c r="C159" s="470"/>
      <c r="D159" s="475"/>
      <c r="E159" s="476"/>
      <c r="F159" s="476"/>
      <c r="G159" s="476"/>
      <c r="H159" s="476"/>
      <c r="I159" s="476"/>
      <c r="J159" s="476"/>
      <c r="K159" s="476"/>
      <c r="L159" s="476"/>
      <c r="M159" s="470"/>
      <c r="N159" s="424"/>
      <c r="O159" s="423"/>
      <c r="P159" s="423"/>
      <c r="Q159" s="423"/>
      <c r="R159" s="423"/>
      <c r="S159" s="423"/>
      <c r="T159" s="423"/>
      <c r="U159" s="423"/>
      <c r="V159" s="423"/>
      <c r="W159" s="423"/>
      <c r="X159" s="488"/>
      <c r="Y159" s="489"/>
      <c r="Z159" s="490"/>
      <c r="AA159" s="493"/>
      <c r="AB159" s="494"/>
      <c r="AC159" s="497"/>
      <c r="AD159" s="489"/>
      <c r="AE159" s="498"/>
      <c r="AF159" s="423"/>
      <c r="AG159" s="423"/>
      <c r="AH159" s="423"/>
      <c r="AI159" s="423"/>
      <c r="AJ159" s="423"/>
      <c r="AK159" s="423"/>
      <c r="AL159" s="423"/>
      <c r="AM159" s="423"/>
      <c r="AN159" s="423"/>
      <c r="AO159" s="547"/>
      <c r="AP159" s="419"/>
      <c r="AQ159" s="374"/>
      <c r="AR159" s="374"/>
      <c r="AS159" s="374"/>
      <c r="AT159" s="503"/>
      <c r="AU159" s="28"/>
      <c r="AV159" s="28"/>
    </row>
    <row r="160" spans="1:55" ht="13.5" customHeight="1">
      <c r="A160" s="28"/>
      <c r="B160" s="471"/>
      <c r="C160" s="472"/>
      <c r="D160" s="477"/>
      <c r="E160" s="478"/>
      <c r="F160" s="478"/>
      <c r="G160" s="478"/>
      <c r="H160" s="478"/>
      <c r="I160" s="478"/>
      <c r="J160" s="478"/>
      <c r="K160" s="478"/>
      <c r="L160" s="478"/>
      <c r="M160" s="472"/>
      <c r="N160" s="392"/>
      <c r="O160" s="393"/>
      <c r="P160" s="393"/>
      <c r="Q160" s="393"/>
      <c r="R160" s="393"/>
      <c r="S160" s="393"/>
      <c r="T160" s="393"/>
      <c r="U160" s="393"/>
      <c r="V160" s="393"/>
      <c r="W160" s="393"/>
      <c r="X160" s="524"/>
      <c r="Y160" s="525"/>
      <c r="Z160" s="525"/>
      <c r="AA160" s="526" t="s">
        <v>125</v>
      </c>
      <c r="AB160" s="526"/>
      <c r="AC160" s="525"/>
      <c r="AD160" s="525"/>
      <c r="AE160" s="527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548"/>
      <c r="AP160" s="385"/>
      <c r="AQ160" s="376"/>
      <c r="AR160" s="376"/>
      <c r="AS160" s="376"/>
      <c r="AT160" s="504"/>
      <c r="AU160" s="28"/>
      <c r="AV160" s="28"/>
    </row>
    <row r="161" spans="1:48" ht="13.5" customHeight="1">
      <c r="A161" s="28"/>
      <c r="B161" s="467" t="s">
        <v>126</v>
      </c>
      <c r="C161" s="468"/>
      <c r="D161" s="518" t="s">
        <v>127</v>
      </c>
      <c r="E161" s="474"/>
      <c r="F161" s="474"/>
      <c r="G161" s="474"/>
      <c r="H161" s="474"/>
      <c r="I161" s="474"/>
      <c r="J161" s="474"/>
      <c r="K161" s="474"/>
      <c r="L161" s="474"/>
      <c r="M161" s="468"/>
      <c r="N161" s="414" t="str">
        <f>Y46</f>
        <v>Ｇ－Ｃ４</v>
      </c>
      <c r="O161" s="554"/>
      <c r="P161" s="554"/>
      <c r="Q161" s="554"/>
      <c r="R161" s="554"/>
      <c r="S161" s="554"/>
      <c r="T161" s="554"/>
      <c r="U161" s="554"/>
      <c r="V161" s="554"/>
      <c r="W161" s="554"/>
      <c r="X161" s="485"/>
      <c r="Y161" s="486"/>
      <c r="Z161" s="487"/>
      <c r="AA161" s="491" t="s">
        <v>124</v>
      </c>
      <c r="AB161" s="492"/>
      <c r="AC161" s="495"/>
      <c r="AD161" s="486"/>
      <c r="AE161" s="487"/>
      <c r="AF161" s="597" t="str">
        <f>AF46</f>
        <v>Ｇ－Ｄ４</v>
      </c>
      <c r="AG161" s="554"/>
      <c r="AH161" s="554"/>
      <c r="AI161" s="554"/>
      <c r="AJ161" s="554"/>
      <c r="AK161" s="554"/>
      <c r="AL161" s="554"/>
      <c r="AM161" s="554"/>
      <c r="AN161" s="554"/>
      <c r="AO161" s="586"/>
      <c r="AP161" s="414" t="s">
        <v>170</v>
      </c>
      <c r="AQ161" s="415"/>
      <c r="AR161" s="415"/>
      <c r="AS161" s="415"/>
      <c r="AT161" s="448"/>
      <c r="AU161" s="28"/>
      <c r="AV161" s="28"/>
    </row>
    <row r="162" spans="1:48" ht="13.5" customHeight="1">
      <c r="A162" s="28"/>
      <c r="B162" s="469"/>
      <c r="C162" s="470"/>
      <c r="D162" s="475"/>
      <c r="E162" s="476"/>
      <c r="F162" s="476"/>
      <c r="G162" s="476"/>
      <c r="H162" s="476"/>
      <c r="I162" s="476"/>
      <c r="J162" s="476"/>
      <c r="K162" s="476"/>
      <c r="L162" s="476"/>
      <c r="M162" s="470"/>
      <c r="N162" s="424"/>
      <c r="O162" s="423"/>
      <c r="P162" s="423"/>
      <c r="Q162" s="423"/>
      <c r="R162" s="423"/>
      <c r="S162" s="423"/>
      <c r="T162" s="423"/>
      <c r="U162" s="423"/>
      <c r="V162" s="423"/>
      <c r="W162" s="423"/>
      <c r="X162" s="519"/>
      <c r="Y162" s="520"/>
      <c r="Z162" s="521"/>
      <c r="AA162" s="522"/>
      <c r="AB162" s="523"/>
      <c r="AC162" s="528"/>
      <c r="AD162" s="520"/>
      <c r="AE162" s="521"/>
      <c r="AF162" s="598"/>
      <c r="AG162" s="423"/>
      <c r="AH162" s="423"/>
      <c r="AI162" s="423"/>
      <c r="AJ162" s="423"/>
      <c r="AK162" s="423"/>
      <c r="AL162" s="423"/>
      <c r="AM162" s="423"/>
      <c r="AN162" s="423"/>
      <c r="AO162" s="547"/>
      <c r="AP162" s="419"/>
      <c r="AQ162" s="374"/>
      <c r="AR162" s="374"/>
      <c r="AS162" s="374"/>
      <c r="AT162" s="503"/>
      <c r="AU162" s="28"/>
      <c r="AV162" s="28"/>
    </row>
    <row r="163" spans="1:48" ht="13.5" customHeight="1">
      <c r="A163" s="28"/>
      <c r="B163" s="471"/>
      <c r="C163" s="472"/>
      <c r="D163" s="477"/>
      <c r="E163" s="478"/>
      <c r="F163" s="478"/>
      <c r="G163" s="478"/>
      <c r="H163" s="478"/>
      <c r="I163" s="478"/>
      <c r="J163" s="478"/>
      <c r="K163" s="478"/>
      <c r="L163" s="478"/>
      <c r="M163" s="472"/>
      <c r="N163" s="392"/>
      <c r="O163" s="393"/>
      <c r="P163" s="393"/>
      <c r="Q163" s="393"/>
      <c r="R163" s="393"/>
      <c r="S163" s="393"/>
      <c r="T163" s="393"/>
      <c r="U163" s="393"/>
      <c r="V163" s="393"/>
      <c r="W163" s="393"/>
      <c r="X163" s="530"/>
      <c r="Y163" s="531"/>
      <c r="Z163" s="531"/>
      <c r="AA163" s="532" t="s">
        <v>125</v>
      </c>
      <c r="AB163" s="532"/>
      <c r="AC163" s="531"/>
      <c r="AD163" s="531"/>
      <c r="AE163" s="531"/>
      <c r="AF163" s="599"/>
      <c r="AG163" s="393"/>
      <c r="AH163" s="393"/>
      <c r="AI163" s="393"/>
      <c r="AJ163" s="393"/>
      <c r="AK163" s="393"/>
      <c r="AL163" s="393"/>
      <c r="AM163" s="393"/>
      <c r="AN163" s="393"/>
      <c r="AO163" s="548"/>
      <c r="AP163" s="385"/>
      <c r="AQ163" s="376"/>
      <c r="AR163" s="376"/>
      <c r="AS163" s="376"/>
      <c r="AT163" s="504"/>
      <c r="AU163" s="28"/>
      <c r="AV163" s="28"/>
    </row>
    <row r="164" spans="1:48" ht="13.5" customHeight="1">
      <c r="A164" s="28"/>
      <c r="B164" s="467" t="s">
        <v>128</v>
      </c>
      <c r="C164" s="468"/>
      <c r="D164" s="518" t="s">
        <v>129</v>
      </c>
      <c r="E164" s="474"/>
      <c r="F164" s="474"/>
      <c r="G164" s="474"/>
      <c r="H164" s="474"/>
      <c r="I164" s="474"/>
      <c r="J164" s="474"/>
      <c r="K164" s="474"/>
      <c r="L164" s="474"/>
      <c r="M164" s="468"/>
      <c r="N164" s="414" t="str">
        <f>AF34</f>
        <v>Ｇ－Ｄ３</v>
      </c>
      <c r="O164" s="554"/>
      <c r="P164" s="554"/>
      <c r="Q164" s="554"/>
      <c r="R164" s="554"/>
      <c r="S164" s="554"/>
      <c r="T164" s="554"/>
      <c r="U164" s="554"/>
      <c r="V164" s="554"/>
      <c r="W164" s="554"/>
      <c r="X164" s="485"/>
      <c r="Y164" s="486"/>
      <c r="Z164" s="487"/>
      <c r="AA164" s="491" t="s">
        <v>124</v>
      </c>
      <c r="AB164" s="492"/>
      <c r="AC164" s="495"/>
      <c r="AD164" s="486"/>
      <c r="AE164" s="496"/>
      <c r="AF164" s="415" t="str">
        <f>K34</f>
        <v>Ｇ－Ａ３</v>
      </c>
      <c r="AG164" s="554"/>
      <c r="AH164" s="554"/>
      <c r="AI164" s="554"/>
      <c r="AJ164" s="554"/>
      <c r="AK164" s="554"/>
      <c r="AL164" s="554"/>
      <c r="AM164" s="554"/>
      <c r="AN164" s="554"/>
      <c r="AO164" s="586"/>
      <c r="AP164" s="414" t="s">
        <v>171</v>
      </c>
      <c r="AQ164" s="415"/>
      <c r="AR164" s="415"/>
      <c r="AS164" s="415"/>
      <c r="AT164" s="448"/>
      <c r="AU164" s="28"/>
      <c r="AV164" s="28"/>
    </row>
    <row r="165" spans="1:48" ht="13.5" customHeight="1">
      <c r="A165" s="28"/>
      <c r="B165" s="469"/>
      <c r="C165" s="470"/>
      <c r="D165" s="475"/>
      <c r="E165" s="476"/>
      <c r="F165" s="476"/>
      <c r="G165" s="476"/>
      <c r="H165" s="476"/>
      <c r="I165" s="476"/>
      <c r="J165" s="476"/>
      <c r="K165" s="476"/>
      <c r="L165" s="476"/>
      <c r="M165" s="470"/>
      <c r="N165" s="424"/>
      <c r="O165" s="423"/>
      <c r="P165" s="423"/>
      <c r="Q165" s="423"/>
      <c r="R165" s="423"/>
      <c r="S165" s="423"/>
      <c r="T165" s="423"/>
      <c r="U165" s="423"/>
      <c r="V165" s="423"/>
      <c r="W165" s="423"/>
      <c r="X165" s="488"/>
      <c r="Y165" s="489"/>
      <c r="Z165" s="490"/>
      <c r="AA165" s="493"/>
      <c r="AB165" s="494"/>
      <c r="AC165" s="497"/>
      <c r="AD165" s="489"/>
      <c r="AE165" s="498"/>
      <c r="AF165" s="423"/>
      <c r="AG165" s="423"/>
      <c r="AH165" s="423"/>
      <c r="AI165" s="423"/>
      <c r="AJ165" s="423"/>
      <c r="AK165" s="423"/>
      <c r="AL165" s="423"/>
      <c r="AM165" s="423"/>
      <c r="AN165" s="423"/>
      <c r="AO165" s="547"/>
      <c r="AP165" s="419"/>
      <c r="AQ165" s="374"/>
      <c r="AR165" s="374"/>
      <c r="AS165" s="374"/>
      <c r="AT165" s="503"/>
      <c r="AU165" s="28"/>
      <c r="AV165" s="28"/>
    </row>
    <row r="166" spans="1:48" ht="13.5" customHeight="1">
      <c r="A166" s="28"/>
      <c r="B166" s="471"/>
      <c r="C166" s="472"/>
      <c r="D166" s="477"/>
      <c r="E166" s="478"/>
      <c r="F166" s="478"/>
      <c r="G166" s="478"/>
      <c r="H166" s="478"/>
      <c r="I166" s="478"/>
      <c r="J166" s="478"/>
      <c r="K166" s="478"/>
      <c r="L166" s="478"/>
      <c r="M166" s="472"/>
      <c r="N166" s="392"/>
      <c r="O166" s="393"/>
      <c r="P166" s="393"/>
      <c r="Q166" s="393"/>
      <c r="R166" s="393"/>
      <c r="S166" s="393"/>
      <c r="T166" s="393"/>
      <c r="U166" s="393"/>
      <c r="V166" s="393"/>
      <c r="W166" s="393"/>
      <c r="X166" s="524"/>
      <c r="Y166" s="525"/>
      <c r="Z166" s="525"/>
      <c r="AA166" s="526" t="s">
        <v>125</v>
      </c>
      <c r="AB166" s="526"/>
      <c r="AC166" s="525"/>
      <c r="AD166" s="525"/>
      <c r="AE166" s="527"/>
      <c r="AF166" s="393"/>
      <c r="AG166" s="393"/>
      <c r="AH166" s="393"/>
      <c r="AI166" s="393"/>
      <c r="AJ166" s="393"/>
      <c r="AK166" s="393"/>
      <c r="AL166" s="393"/>
      <c r="AM166" s="393"/>
      <c r="AN166" s="393"/>
      <c r="AO166" s="548"/>
      <c r="AP166" s="385"/>
      <c r="AQ166" s="376"/>
      <c r="AR166" s="376"/>
      <c r="AS166" s="376"/>
      <c r="AT166" s="504"/>
      <c r="AU166" s="28"/>
      <c r="AV166" s="28"/>
    </row>
    <row r="167" spans="1:48" ht="13.5" customHeight="1">
      <c r="A167" s="28"/>
      <c r="B167" s="467" t="s">
        <v>130</v>
      </c>
      <c r="C167" s="468"/>
      <c r="D167" s="518" t="s">
        <v>131</v>
      </c>
      <c r="E167" s="474"/>
      <c r="F167" s="474"/>
      <c r="G167" s="474"/>
      <c r="H167" s="474"/>
      <c r="I167" s="474"/>
      <c r="J167" s="474"/>
      <c r="K167" s="474"/>
      <c r="L167" s="474"/>
      <c r="M167" s="468"/>
      <c r="N167" s="414" t="str">
        <f>AF46</f>
        <v>Ｇ－Ｄ４</v>
      </c>
      <c r="O167" s="554"/>
      <c r="P167" s="554"/>
      <c r="Q167" s="554"/>
      <c r="R167" s="554"/>
      <c r="S167" s="554"/>
      <c r="T167" s="554"/>
      <c r="U167" s="554"/>
      <c r="V167" s="554"/>
      <c r="W167" s="554"/>
      <c r="X167" s="485"/>
      <c r="Y167" s="486"/>
      <c r="Z167" s="487"/>
      <c r="AA167" s="491" t="s">
        <v>124</v>
      </c>
      <c r="AB167" s="492"/>
      <c r="AC167" s="495"/>
      <c r="AD167" s="486"/>
      <c r="AE167" s="496"/>
      <c r="AF167" s="415" t="str">
        <f>K46</f>
        <v>Ｇ－Ａ４</v>
      </c>
      <c r="AG167" s="554"/>
      <c r="AH167" s="554"/>
      <c r="AI167" s="554"/>
      <c r="AJ167" s="554"/>
      <c r="AK167" s="554"/>
      <c r="AL167" s="554"/>
      <c r="AM167" s="554"/>
      <c r="AN167" s="554"/>
      <c r="AO167" s="586"/>
      <c r="AP167" s="414" t="s">
        <v>172</v>
      </c>
      <c r="AQ167" s="415"/>
      <c r="AR167" s="415"/>
      <c r="AS167" s="415"/>
      <c r="AT167" s="448"/>
      <c r="AU167" s="28"/>
      <c r="AV167" s="28"/>
    </row>
    <row r="168" spans="1:48" ht="13.5" customHeight="1">
      <c r="A168" s="28"/>
      <c r="B168" s="469"/>
      <c r="C168" s="470"/>
      <c r="D168" s="475"/>
      <c r="E168" s="476"/>
      <c r="F168" s="476"/>
      <c r="G168" s="476"/>
      <c r="H168" s="476"/>
      <c r="I168" s="476"/>
      <c r="J168" s="476"/>
      <c r="K168" s="476"/>
      <c r="L168" s="476"/>
      <c r="M168" s="470"/>
      <c r="N168" s="424"/>
      <c r="O168" s="423"/>
      <c r="P168" s="423"/>
      <c r="Q168" s="423"/>
      <c r="R168" s="423"/>
      <c r="S168" s="423"/>
      <c r="T168" s="423"/>
      <c r="U168" s="423"/>
      <c r="V168" s="423"/>
      <c r="W168" s="423"/>
      <c r="X168" s="519"/>
      <c r="Y168" s="520"/>
      <c r="Z168" s="521"/>
      <c r="AA168" s="522"/>
      <c r="AB168" s="523"/>
      <c r="AC168" s="528"/>
      <c r="AD168" s="520"/>
      <c r="AE168" s="529"/>
      <c r="AF168" s="423"/>
      <c r="AG168" s="423"/>
      <c r="AH168" s="423"/>
      <c r="AI168" s="423"/>
      <c r="AJ168" s="423"/>
      <c r="AK168" s="423"/>
      <c r="AL168" s="423"/>
      <c r="AM168" s="423"/>
      <c r="AN168" s="423"/>
      <c r="AO168" s="547"/>
      <c r="AP168" s="419"/>
      <c r="AQ168" s="374"/>
      <c r="AR168" s="374"/>
      <c r="AS168" s="374"/>
      <c r="AT168" s="503"/>
      <c r="AU168" s="28"/>
      <c r="AV168" s="28"/>
    </row>
    <row r="169" spans="1:48" ht="13.5" customHeight="1">
      <c r="A169" s="28"/>
      <c r="B169" s="471"/>
      <c r="C169" s="472"/>
      <c r="D169" s="477"/>
      <c r="E169" s="478"/>
      <c r="F169" s="478"/>
      <c r="G169" s="478"/>
      <c r="H169" s="478"/>
      <c r="I169" s="478"/>
      <c r="J169" s="478"/>
      <c r="K169" s="478"/>
      <c r="L169" s="478"/>
      <c r="M169" s="472"/>
      <c r="N169" s="392"/>
      <c r="O169" s="393"/>
      <c r="P169" s="393"/>
      <c r="Q169" s="393"/>
      <c r="R169" s="393"/>
      <c r="S169" s="393"/>
      <c r="T169" s="393"/>
      <c r="U169" s="393"/>
      <c r="V169" s="393"/>
      <c r="W169" s="393"/>
      <c r="X169" s="530"/>
      <c r="Y169" s="531"/>
      <c r="Z169" s="531"/>
      <c r="AA169" s="532" t="s">
        <v>125</v>
      </c>
      <c r="AB169" s="532"/>
      <c r="AC169" s="531"/>
      <c r="AD169" s="531"/>
      <c r="AE169" s="533"/>
      <c r="AF169" s="393"/>
      <c r="AG169" s="393"/>
      <c r="AH169" s="393"/>
      <c r="AI169" s="393"/>
      <c r="AJ169" s="393"/>
      <c r="AK169" s="393"/>
      <c r="AL169" s="393"/>
      <c r="AM169" s="393"/>
      <c r="AN169" s="393"/>
      <c r="AO169" s="548"/>
      <c r="AP169" s="385"/>
      <c r="AQ169" s="376"/>
      <c r="AR169" s="376"/>
      <c r="AS169" s="376"/>
      <c r="AT169" s="504"/>
      <c r="AU169" s="28"/>
      <c r="AV169" s="28"/>
    </row>
    <row r="170" spans="1:48" ht="13.5" customHeight="1">
      <c r="A170" s="28"/>
      <c r="B170" s="467" t="s">
        <v>132</v>
      </c>
      <c r="C170" s="468"/>
      <c r="D170" s="518" t="s">
        <v>133</v>
      </c>
      <c r="E170" s="474"/>
      <c r="F170" s="474"/>
      <c r="G170" s="474"/>
      <c r="H170" s="474"/>
      <c r="I170" s="474"/>
      <c r="J170" s="474"/>
      <c r="K170" s="474"/>
      <c r="L170" s="474"/>
      <c r="M170" s="468"/>
      <c r="N170" s="414" t="str">
        <f>Y34</f>
        <v>Ｇ－Ｃ３</v>
      </c>
      <c r="O170" s="554"/>
      <c r="P170" s="554"/>
      <c r="Q170" s="554"/>
      <c r="R170" s="554"/>
      <c r="S170" s="554"/>
      <c r="T170" s="554"/>
      <c r="U170" s="554"/>
      <c r="V170" s="554"/>
      <c r="W170" s="554"/>
      <c r="X170" s="485"/>
      <c r="Y170" s="486"/>
      <c r="Z170" s="487"/>
      <c r="AA170" s="491" t="s">
        <v>124</v>
      </c>
      <c r="AB170" s="492"/>
      <c r="AC170" s="495"/>
      <c r="AD170" s="486"/>
      <c r="AE170" s="496"/>
      <c r="AF170" s="415" t="str">
        <f>K34</f>
        <v>Ｇ－Ａ３</v>
      </c>
      <c r="AG170" s="554"/>
      <c r="AH170" s="554"/>
      <c r="AI170" s="554"/>
      <c r="AJ170" s="554"/>
      <c r="AK170" s="554"/>
      <c r="AL170" s="554"/>
      <c r="AM170" s="554"/>
      <c r="AN170" s="554"/>
      <c r="AO170" s="586"/>
      <c r="AP170" s="414" t="s">
        <v>173</v>
      </c>
      <c r="AQ170" s="415"/>
      <c r="AR170" s="415"/>
      <c r="AS170" s="415"/>
      <c r="AT170" s="448"/>
      <c r="AU170" s="28"/>
      <c r="AV170" s="28"/>
    </row>
    <row r="171" spans="1:48" ht="13.5" customHeight="1">
      <c r="A171" s="28"/>
      <c r="B171" s="469"/>
      <c r="C171" s="470"/>
      <c r="D171" s="475"/>
      <c r="E171" s="476"/>
      <c r="F171" s="476"/>
      <c r="G171" s="476"/>
      <c r="H171" s="476"/>
      <c r="I171" s="476"/>
      <c r="J171" s="476"/>
      <c r="K171" s="476"/>
      <c r="L171" s="476"/>
      <c r="M171" s="470"/>
      <c r="N171" s="424"/>
      <c r="O171" s="423"/>
      <c r="P171" s="423"/>
      <c r="Q171" s="423"/>
      <c r="R171" s="423"/>
      <c r="S171" s="423"/>
      <c r="T171" s="423"/>
      <c r="U171" s="423"/>
      <c r="V171" s="423"/>
      <c r="W171" s="423"/>
      <c r="X171" s="488"/>
      <c r="Y171" s="489"/>
      <c r="Z171" s="490"/>
      <c r="AA171" s="493"/>
      <c r="AB171" s="494"/>
      <c r="AC171" s="497"/>
      <c r="AD171" s="489"/>
      <c r="AE171" s="498"/>
      <c r="AF171" s="423"/>
      <c r="AG171" s="423"/>
      <c r="AH171" s="423"/>
      <c r="AI171" s="423"/>
      <c r="AJ171" s="423"/>
      <c r="AK171" s="423"/>
      <c r="AL171" s="423"/>
      <c r="AM171" s="423"/>
      <c r="AN171" s="423"/>
      <c r="AO171" s="547"/>
      <c r="AP171" s="419"/>
      <c r="AQ171" s="374"/>
      <c r="AR171" s="374"/>
      <c r="AS171" s="374"/>
      <c r="AT171" s="503"/>
      <c r="AU171" s="28"/>
      <c r="AV171" s="28"/>
    </row>
    <row r="172" spans="1:48" ht="13.5" customHeight="1">
      <c r="A172" s="28"/>
      <c r="B172" s="471"/>
      <c r="C172" s="472"/>
      <c r="D172" s="477"/>
      <c r="E172" s="478"/>
      <c r="F172" s="478"/>
      <c r="G172" s="478"/>
      <c r="H172" s="478"/>
      <c r="I172" s="478"/>
      <c r="J172" s="478"/>
      <c r="K172" s="478"/>
      <c r="L172" s="478"/>
      <c r="M172" s="472"/>
      <c r="N172" s="392"/>
      <c r="O172" s="393"/>
      <c r="P172" s="393"/>
      <c r="Q172" s="393"/>
      <c r="R172" s="393"/>
      <c r="S172" s="393"/>
      <c r="T172" s="393"/>
      <c r="U172" s="393"/>
      <c r="V172" s="393"/>
      <c r="W172" s="393"/>
      <c r="X172" s="524"/>
      <c r="Y172" s="525"/>
      <c r="Z172" s="525"/>
      <c r="AA172" s="526" t="s">
        <v>125</v>
      </c>
      <c r="AB172" s="526"/>
      <c r="AC172" s="525"/>
      <c r="AD172" s="525"/>
      <c r="AE172" s="527"/>
      <c r="AF172" s="393"/>
      <c r="AG172" s="393"/>
      <c r="AH172" s="393"/>
      <c r="AI172" s="393"/>
      <c r="AJ172" s="393"/>
      <c r="AK172" s="393"/>
      <c r="AL172" s="393"/>
      <c r="AM172" s="393"/>
      <c r="AN172" s="393"/>
      <c r="AO172" s="548"/>
      <c r="AP172" s="385"/>
      <c r="AQ172" s="376"/>
      <c r="AR172" s="376"/>
      <c r="AS172" s="376"/>
      <c r="AT172" s="504"/>
      <c r="AU172" s="28"/>
      <c r="AV172" s="28"/>
    </row>
    <row r="173" spans="1:48" ht="13.5" customHeight="1">
      <c r="A173" s="28"/>
      <c r="B173" s="467" t="s">
        <v>134</v>
      </c>
      <c r="C173" s="468"/>
      <c r="D173" s="518" t="s">
        <v>135</v>
      </c>
      <c r="E173" s="474"/>
      <c r="F173" s="474"/>
      <c r="G173" s="474"/>
      <c r="H173" s="474"/>
      <c r="I173" s="474"/>
      <c r="J173" s="474"/>
      <c r="K173" s="474"/>
      <c r="L173" s="474"/>
      <c r="M173" s="468"/>
      <c r="N173" s="414" t="str">
        <f>Y46</f>
        <v>Ｇ－Ｃ４</v>
      </c>
      <c r="O173" s="554"/>
      <c r="P173" s="554"/>
      <c r="Q173" s="554"/>
      <c r="R173" s="554"/>
      <c r="S173" s="554"/>
      <c r="T173" s="554"/>
      <c r="U173" s="554"/>
      <c r="V173" s="554"/>
      <c r="W173" s="554"/>
      <c r="X173" s="485"/>
      <c r="Y173" s="486"/>
      <c r="Z173" s="487"/>
      <c r="AA173" s="491" t="s">
        <v>124</v>
      </c>
      <c r="AB173" s="492"/>
      <c r="AC173" s="495"/>
      <c r="AD173" s="486"/>
      <c r="AE173" s="496"/>
      <c r="AF173" s="415" t="str">
        <f>K46</f>
        <v>Ｇ－Ａ４</v>
      </c>
      <c r="AG173" s="554"/>
      <c r="AH173" s="554"/>
      <c r="AI173" s="554"/>
      <c r="AJ173" s="554"/>
      <c r="AK173" s="554"/>
      <c r="AL173" s="554"/>
      <c r="AM173" s="554"/>
      <c r="AN173" s="554"/>
      <c r="AO173" s="586"/>
      <c r="AP173" s="414" t="s">
        <v>174</v>
      </c>
      <c r="AQ173" s="415"/>
      <c r="AR173" s="415"/>
      <c r="AS173" s="415"/>
      <c r="AT173" s="448"/>
      <c r="AU173" s="28"/>
      <c r="AV173" s="28"/>
    </row>
    <row r="174" spans="1:48" ht="13.5" customHeight="1">
      <c r="A174" s="28"/>
      <c r="B174" s="469"/>
      <c r="C174" s="470"/>
      <c r="D174" s="475"/>
      <c r="E174" s="476"/>
      <c r="F174" s="476"/>
      <c r="G174" s="476"/>
      <c r="H174" s="476"/>
      <c r="I174" s="476"/>
      <c r="J174" s="476"/>
      <c r="K174" s="476"/>
      <c r="L174" s="476"/>
      <c r="M174" s="470"/>
      <c r="N174" s="424"/>
      <c r="O174" s="423"/>
      <c r="P174" s="423"/>
      <c r="Q174" s="423"/>
      <c r="R174" s="423"/>
      <c r="S174" s="423"/>
      <c r="T174" s="423"/>
      <c r="U174" s="423"/>
      <c r="V174" s="423"/>
      <c r="W174" s="423"/>
      <c r="X174" s="519"/>
      <c r="Y174" s="520"/>
      <c r="Z174" s="521"/>
      <c r="AA174" s="522"/>
      <c r="AB174" s="523"/>
      <c r="AC174" s="528"/>
      <c r="AD174" s="520"/>
      <c r="AE174" s="529"/>
      <c r="AF174" s="423"/>
      <c r="AG174" s="423"/>
      <c r="AH174" s="423"/>
      <c r="AI174" s="423"/>
      <c r="AJ174" s="423"/>
      <c r="AK174" s="423"/>
      <c r="AL174" s="423"/>
      <c r="AM174" s="423"/>
      <c r="AN174" s="423"/>
      <c r="AO174" s="547"/>
      <c r="AP174" s="419"/>
      <c r="AQ174" s="374"/>
      <c r="AR174" s="374"/>
      <c r="AS174" s="374"/>
      <c r="AT174" s="503"/>
      <c r="AU174" s="28"/>
      <c r="AV174" s="28"/>
    </row>
    <row r="175" spans="1:48" ht="13.5" customHeight="1" thickBot="1">
      <c r="A175" s="28"/>
      <c r="B175" s="539"/>
      <c r="C175" s="540"/>
      <c r="D175" s="541"/>
      <c r="E175" s="542"/>
      <c r="F175" s="542"/>
      <c r="G175" s="542"/>
      <c r="H175" s="542"/>
      <c r="I175" s="542"/>
      <c r="J175" s="542"/>
      <c r="K175" s="542"/>
      <c r="L175" s="542"/>
      <c r="M175" s="540"/>
      <c r="N175" s="442"/>
      <c r="O175" s="441"/>
      <c r="P175" s="441"/>
      <c r="Q175" s="441"/>
      <c r="R175" s="441"/>
      <c r="S175" s="441"/>
      <c r="T175" s="441"/>
      <c r="U175" s="441"/>
      <c r="V175" s="441"/>
      <c r="W175" s="441"/>
      <c r="X175" s="570"/>
      <c r="Y175" s="571"/>
      <c r="Z175" s="571"/>
      <c r="AA175" s="572" t="s">
        <v>125</v>
      </c>
      <c r="AB175" s="572"/>
      <c r="AC175" s="571"/>
      <c r="AD175" s="571"/>
      <c r="AE175" s="573"/>
      <c r="AF175" s="441"/>
      <c r="AG175" s="441"/>
      <c r="AH175" s="441"/>
      <c r="AI175" s="441"/>
      <c r="AJ175" s="441"/>
      <c r="AK175" s="441"/>
      <c r="AL175" s="441"/>
      <c r="AM175" s="441"/>
      <c r="AN175" s="441"/>
      <c r="AO175" s="593"/>
      <c r="AP175" s="434"/>
      <c r="AQ175" s="435"/>
      <c r="AR175" s="435"/>
      <c r="AS175" s="435"/>
      <c r="AT175" s="449"/>
      <c r="AU175" s="28"/>
      <c r="AV175" s="28"/>
    </row>
    <row r="176" spans="1:48" ht="13.5" hidden="1" customHeight="1">
      <c r="A176" s="28"/>
      <c r="B176" s="469" t="s">
        <v>136</v>
      </c>
      <c r="C176" s="470"/>
      <c r="D176" s="587"/>
      <c r="E176" s="588"/>
      <c r="F176" s="588"/>
      <c r="G176" s="588"/>
      <c r="H176" s="588"/>
      <c r="I176" s="588"/>
      <c r="J176" s="588"/>
      <c r="K176" s="588"/>
      <c r="L176" s="588"/>
      <c r="M176" s="589"/>
      <c r="N176" s="419"/>
      <c r="O176" s="423"/>
      <c r="P176" s="423"/>
      <c r="Q176" s="423"/>
      <c r="R176" s="423"/>
      <c r="S176" s="423"/>
      <c r="T176" s="423"/>
      <c r="U176" s="423"/>
      <c r="V176" s="423"/>
      <c r="W176" s="423"/>
      <c r="X176" s="534"/>
      <c r="Y176" s="535"/>
      <c r="Z176" s="536"/>
      <c r="AA176" s="537"/>
      <c r="AB176" s="538"/>
      <c r="AC176" s="545"/>
      <c r="AD176" s="535"/>
      <c r="AE176" s="546"/>
      <c r="AF176" s="374"/>
      <c r="AG176" s="423"/>
      <c r="AH176" s="423"/>
      <c r="AI176" s="423"/>
      <c r="AJ176" s="423"/>
      <c r="AK176" s="423"/>
      <c r="AL176" s="423"/>
      <c r="AM176" s="423"/>
      <c r="AN176" s="423"/>
      <c r="AO176" s="547"/>
      <c r="AP176" s="600"/>
      <c r="AQ176" s="601"/>
      <c r="AR176" s="601"/>
      <c r="AS176" s="601"/>
      <c r="AT176" s="602"/>
      <c r="AU176" s="28"/>
      <c r="AV176" s="28"/>
    </row>
    <row r="177" spans="1:48" ht="13.5" hidden="1" customHeight="1">
      <c r="A177" s="28"/>
      <c r="B177" s="469"/>
      <c r="C177" s="470"/>
      <c r="D177" s="587"/>
      <c r="E177" s="588"/>
      <c r="F177" s="588"/>
      <c r="G177" s="588"/>
      <c r="H177" s="588"/>
      <c r="I177" s="588"/>
      <c r="J177" s="588"/>
      <c r="K177" s="588"/>
      <c r="L177" s="588"/>
      <c r="M177" s="589"/>
      <c r="N177" s="424"/>
      <c r="O177" s="423"/>
      <c r="P177" s="423"/>
      <c r="Q177" s="423"/>
      <c r="R177" s="423"/>
      <c r="S177" s="423"/>
      <c r="T177" s="423"/>
      <c r="U177" s="423"/>
      <c r="V177" s="423"/>
      <c r="W177" s="423"/>
      <c r="X177" s="488"/>
      <c r="Y177" s="489"/>
      <c r="Z177" s="490"/>
      <c r="AA177" s="493"/>
      <c r="AB177" s="494"/>
      <c r="AC177" s="497"/>
      <c r="AD177" s="489"/>
      <c r="AE177" s="498"/>
      <c r="AF177" s="423"/>
      <c r="AG177" s="423"/>
      <c r="AH177" s="423"/>
      <c r="AI177" s="423"/>
      <c r="AJ177" s="423"/>
      <c r="AK177" s="423"/>
      <c r="AL177" s="423"/>
      <c r="AM177" s="423"/>
      <c r="AN177" s="423"/>
      <c r="AO177" s="547"/>
      <c r="AP177" s="600"/>
      <c r="AQ177" s="601"/>
      <c r="AR177" s="601"/>
      <c r="AS177" s="601"/>
      <c r="AT177" s="602"/>
      <c r="AU177" s="28"/>
      <c r="AV177" s="28"/>
    </row>
    <row r="178" spans="1:48" ht="13.5" hidden="1" customHeight="1">
      <c r="A178" s="28"/>
      <c r="B178" s="471"/>
      <c r="C178" s="472"/>
      <c r="D178" s="590"/>
      <c r="E178" s="591"/>
      <c r="F178" s="591"/>
      <c r="G178" s="591"/>
      <c r="H178" s="591"/>
      <c r="I178" s="591"/>
      <c r="J178" s="591"/>
      <c r="K178" s="591"/>
      <c r="L178" s="591"/>
      <c r="M178" s="592"/>
      <c r="N178" s="392"/>
      <c r="O178" s="393"/>
      <c r="P178" s="393"/>
      <c r="Q178" s="393"/>
      <c r="R178" s="393"/>
      <c r="S178" s="393"/>
      <c r="T178" s="393"/>
      <c r="U178" s="393"/>
      <c r="V178" s="393"/>
      <c r="W178" s="393"/>
      <c r="X178" s="524"/>
      <c r="Y178" s="525"/>
      <c r="Z178" s="525"/>
      <c r="AA178" s="526"/>
      <c r="AB178" s="526"/>
      <c r="AC178" s="525"/>
      <c r="AD178" s="525"/>
      <c r="AE178" s="527"/>
      <c r="AF178" s="393"/>
      <c r="AG178" s="393"/>
      <c r="AH178" s="393"/>
      <c r="AI178" s="393"/>
      <c r="AJ178" s="393"/>
      <c r="AK178" s="393"/>
      <c r="AL178" s="393"/>
      <c r="AM178" s="393"/>
      <c r="AN178" s="393"/>
      <c r="AO178" s="548"/>
      <c r="AP178" s="603"/>
      <c r="AQ178" s="604"/>
      <c r="AR178" s="604"/>
      <c r="AS178" s="604"/>
      <c r="AT178" s="605"/>
      <c r="AU178" s="28"/>
      <c r="AV178" s="28"/>
    </row>
    <row r="179" spans="1:48" ht="13.5" hidden="1" customHeight="1">
      <c r="A179" s="28"/>
      <c r="B179" s="467" t="s">
        <v>137</v>
      </c>
      <c r="C179" s="474"/>
      <c r="D179" s="594"/>
      <c r="E179" s="594"/>
      <c r="F179" s="594"/>
      <c r="G179" s="594"/>
      <c r="H179" s="594"/>
      <c r="I179" s="594"/>
      <c r="J179" s="594"/>
      <c r="K179" s="594"/>
      <c r="L179" s="594"/>
      <c r="M179" s="594"/>
      <c r="N179" s="562"/>
      <c r="O179" s="563"/>
      <c r="P179" s="563"/>
      <c r="Q179" s="563"/>
      <c r="R179" s="563"/>
      <c r="S179" s="563"/>
      <c r="T179" s="563"/>
      <c r="U179" s="563"/>
      <c r="V179" s="563"/>
      <c r="W179" s="564"/>
      <c r="X179" s="485"/>
      <c r="Y179" s="486"/>
      <c r="Z179" s="487"/>
      <c r="AA179" s="491"/>
      <c r="AB179" s="492"/>
      <c r="AC179" s="495"/>
      <c r="AD179" s="486"/>
      <c r="AE179" s="496"/>
      <c r="AF179" s="415"/>
      <c r="AG179" s="554"/>
      <c r="AH179" s="554"/>
      <c r="AI179" s="554"/>
      <c r="AJ179" s="554"/>
      <c r="AK179" s="554"/>
      <c r="AL179" s="554"/>
      <c r="AM179" s="554"/>
      <c r="AN179" s="554"/>
      <c r="AO179" s="554"/>
      <c r="AP179" s="606"/>
      <c r="AQ179" s="607"/>
      <c r="AR179" s="607"/>
      <c r="AS179" s="607"/>
      <c r="AT179" s="608"/>
      <c r="AU179" s="28"/>
      <c r="AV179" s="28"/>
    </row>
    <row r="180" spans="1:48" s="105" customFormat="1" ht="9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</row>
    <row r="181" spans="1:48">
      <c r="B181" s="198" t="s">
        <v>281</v>
      </c>
    </row>
    <row r="182" spans="1:48">
      <c r="C182" s="95"/>
    </row>
    <row r="183" spans="1:48">
      <c r="C183" s="95"/>
    </row>
    <row r="184" spans="1:48">
      <c r="C184" s="95"/>
    </row>
    <row r="185" spans="1:48">
      <c r="C185" s="95"/>
    </row>
    <row r="186" spans="1:48">
      <c r="C186" s="95"/>
    </row>
    <row r="187" spans="1:48">
      <c r="C187" s="95"/>
    </row>
    <row r="188" spans="1:48">
      <c r="C188" s="95"/>
    </row>
    <row r="189" spans="1:48">
      <c r="C189" s="95"/>
    </row>
    <row r="190" spans="1:48">
      <c r="C190" s="95"/>
    </row>
    <row r="191" spans="1:48">
      <c r="C191" s="96"/>
    </row>
  </sheetData>
  <mergeCells count="645">
    <mergeCell ref="AF179:AO179"/>
    <mergeCell ref="AP179:AT179"/>
    <mergeCell ref="B179:C179"/>
    <mergeCell ref="D179:M179"/>
    <mergeCell ref="N179:W179"/>
    <mergeCell ref="X179:Z179"/>
    <mergeCell ref="AA179:AB179"/>
    <mergeCell ref="AC179:AE179"/>
    <mergeCell ref="AC176:AE177"/>
    <mergeCell ref="AF176:AO178"/>
    <mergeCell ref="AP176:AT178"/>
    <mergeCell ref="X178:Z178"/>
    <mergeCell ref="AA178:AB178"/>
    <mergeCell ref="AC178:AE178"/>
    <mergeCell ref="AF173:AO175"/>
    <mergeCell ref="AP173:AT175"/>
    <mergeCell ref="X175:Z175"/>
    <mergeCell ref="AA175:AB175"/>
    <mergeCell ref="AC175:AE175"/>
    <mergeCell ref="AC173:AE174"/>
    <mergeCell ref="B176:C178"/>
    <mergeCell ref="D176:M178"/>
    <mergeCell ref="N176:W178"/>
    <mergeCell ref="X176:Z177"/>
    <mergeCell ref="AA176:AB177"/>
    <mergeCell ref="B173:C175"/>
    <mergeCell ref="D173:M175"/>
    <mergeCell ref="N173:W175"/>
    <mergeCell ref="X173:Z174"/>
    <mergeCell ref="AA173:AB174"/>
    <mergeCell ref="AC170:AE171"/>
    <mergeCell ref="AF170:AO172"/>
    <mergeCell ref="AP170:AT172"/>
    <mergeCell ref="X172:Z172"/>
    <mergeCell ref="AA172:AB172"/>
    <mergeCell ref="AC172:AE172"/>
    <mergeCell ref="AF167:AO169"/>
    <mergeCell ref="AP167:AT169"/>
    <mergeCell ref="X169:Z169"/>
    <mergeCell ref="AA169:AB169"/>
    <mergeCell ref="AC169:AE169"/>
    <mergeCell ref="AC167:AE168"/>
    <mergeCell ref="B170:C172"/>
    <mergeCell ref="D170:M172"/>
    <mergeCell ref="N170:W172"/>
    <mergeCell ref="X170:Z171"/>
    <mergeCell ref="AA170:AB171"/>
    <mergeCell ref="B167:C169"/>
    <mergeCell ref="D167:M169"/>
    <mergeCell ref="N167:W169"/>
    <mergeCell ref="X167:Z168"/>
    <mergeCell ref="AA167:AB168"/>
    <mergeCell ref="AP164:AT166"/>
    <mergeCell ref="X166:Z166"/>
    <mergeCell ref="AA166:AB166"/>
    <mergeCell ref="AC166:AE166"/>
    <mergeCell ref="AF161:AO163"/>
    <mergeCell ref="AP161:AT163"/>
    <mergeCell ref="X163:Z163"/>
    <mergeCell ref="AA163:AB163"/>
    <mergeCell ref="AC163:AE163"/>
    <mergeCell ref="AP158:AT160"/>
    <mergeCell ref="X160:Z160"/>
    <mergeCell ref="AA160:AB160"/>
    <mergeCell ref="AC160:AE160"/>
    <mergeCell ref="B161:C163"/>
    <mergeCell ref="D161:M163"/>
    <mergeCell ref="N161:W163"/>
    <mergeCell ref="X161:Z162"/>
    <mergeCell ref="AA161:AB162"/>
    <mergeCell ref="AC161:AE162"/>
    <mergeCell ref="B158:C160"/>
    <mergeCell ref="D158:M160"/>
    <mergeCell ref="N158:W160"/>
    <mergeCell ref="X158:Z159"/>
    <mergeCell ref="AA158:AB159"/>
    <mergeCell ref="AC158:AE159"/>
    <mergeCell ref="AF158:AO160"/>
    <mergeCell ref="B164:C166"/>
    <mergeCell ref="D164:M166"/>
    <mergeCell ref="N164:W166"/>
    <mergeCell ref="X164:Z165"/>
    <mergeCell ref="AA164:AB165"/>
    <mergeCell ref="AC164:AE165"/>
    <mergeCell ref="AF164:AO166"/>
    <mergeCell ref="AF150:AO152"/>
    <mergeCell ref="AP150:AT152"/>
    <mergeCell ref="X152:Z152"/>
    <mergeCell ref="AA152:AB152"/>
    <mergeCell ref="AC152:AE152"/>
    <mergeCell ref="B156:C157"/>
    <mergeCell ref="D156:M157"/>
    <mergeCell ref="N156:W157"/>
    <mergeCell ref="X156:Z157"/>
    <mergeCell ref="AA156:AB157"/>
    <mergeCell ref="B150:C152"/>
    <mergeCell ref="D150:M152"/>
    <mergeCell ref="N150:W152"/>
    <mergeCell ref="X150:Z151"/>
    <mergeCell ref="AA150:AB151"/>
    <mergeCell ref="AC150:AE151"/>
    <mergeCell ref="AC156:AE157"/>
    <mergeCell ref="AF156:AO157"/>
    <mergeCell ref="AP156:AT157"/>
    <mergeCell ref="AC147:AE148"/>
    <mergeCell ref="AF147:AO149"/>
    <mergeCell ref="AP147:AT149"/>
    <mergeCell ref="X149:Z149"/>
    <mergeCell ref="AA149:AB149"/>
    <mergeCell ref="AC149:AE149"/>
    <mergeCell ref="AF144:AO146"/>
    <mergeCell ref="AP144:AT146"/>
    <mergeCell ref="X146:Z146"/>
    <mergeCell ref="AA146:AB146"/>
    <mergeCell ref="AC146:AE146"/>
    <mergeCell ref="AC144:AE145"/>
    <mergeCell ref="B147:C149"/>
    <mergeCell ref="D147:M149"/>
    <mergeCell ref="N147:W149"/>
    <mergeCell ref="X147:Z148"/>
    <mergeCell ref="AA147:AB148"/>
    <mergeCell ref="B144:C146"/>
    <mergeCell ref="D144:M146"/>
    <mergeCell ref="N144:W146"/>
    <mergeCell ref="X144:Z145"/>
    <mergeCell ref="AA144:AB145"/>
    <mergeCell ref="AC141:AE142"/>
    <mergeCell ref="AF141:AO143"/>
    <mergeCell ref="AP141:AT143"/>
    <mergeCell ref="X143:Z143"/>
    <mergeCell ref="AA143:AB143"/>
    <mergeCell ref="AC143:AE143"/>
    <mergeCell ref="AF138:AO140"/>
    <mergeCell ref="AP138:AT140"/>
    <mergeCell ref="X140:Z140"/>
    <mergeCell ref="AA140:AB140"/>
    <mergeCell ref="AC140:AE140"/>
    <mergeCell ref="AC138:AE139"/>
    <mergeCell ref="B141:C143"/>
    <mergeCell ref="D141:M143"/>
    <mergeCell ref="N141:W143"/>
    <mergeCell ref="X141:Z142"/>
    <mergeCell ref="AA141:AB142"/>
    <mergeCell ref="B138:C140"/>
    <mergeCell ref="D138:M140"/>
    <mergeCell ref="N138:W140"/>
    <mergeCell ref="X138:Z139"/>
    <mergeCell ref="AA138:AB139"/>
    <mergeCell ref="AP135:AT137"/>
    <mergeCell ref="X137:Z137"/>
    <mergeCell ref="AA137:AB137"/>
    <mergeCell ref="AC137:AE137"/>
    <mergeCell ref="AF132:AO134"/>
    <mergeCell ref="AP132:AT134"/>
    <mergeCell ref="X134:Z134"/>
    <mergeCell ref="AA134:AB134"/>
    <mergeCell ref="AC134:AE134"/>
    <mergeCell ref="AP129:AT131"/>
    <mergeCell ref="X131:Z131"/>
    <mergeCell ref="AA131:AB131"/>
    <mergeCell ref="AC131:AE131"/>
    <mergeCell ref="B132:C134"/>
    <mergeCell ref="D132:M134"/>
    <mergeCell ref="N132:W134"/>
    <mergeCell ref="X132:Z133"/>
    <mergeCell ref="AA132:AB133"/>
    <mergeCell ref="AC132:AE133"/>
    <mergeCell ref="B129:C131"/>
    <mergeCell ref="D129:M131"/>
    <mergeCell ref="N129:W131"/>
    <mergeCell ref="X129:Z130"/>
    <mergeCell ref="AA129:AB130"/>
    <mergeCell ref="AC129:AE130"/>
    <mergeCell ref="AF129:AO131"/>
    <mergeCell ref="B135:C137"/>
    <mergeCell ref="D135:M137"/>
    <mergeCell ref="N135:W137"/>
    <mergeCell ref="X135:Z136"/>
    <mergeCell ref="AA135:AB136"/>
    <mergeCell ref="AC135:AE136"/>
    <mergeCell ref="AF135:AO137"/>
    <mergeCell ref="AF116:AO118"/>
    <mergeCell ref="AP116:AT118"/>
    <mergeCell ref="X118:Z118"/>
    <mergeCell ref="AA118:AB118"/>
    <mergeCell ref="AC118:AE118"/>
    <mergeCell ref="B127:C128"/>
    <mergeCell ref="D127:M128"/>
    <mergeCell ref="N127:W128"/>
    <mergeCell ref="X127:Z128"/>
    <mergeCell ref="AA127:AB128"/>
    <mergeCell ref="B116:C118"/>
    <mergeCell ref="D116:M118"/>
    <mergeCell ref="N116:W118"/>
    <mergeCell ref="X116:Z117"/>
    <mergeCell ref="AA116:AB117"/>
    <mergeCell ref="AC116:AE117"/>
    <mergeCell ref="AC127:AE128"/>
    <mergeCell ref="AF127:AO128"/>
    <mergeCell ref="AP127:AT128"/>
    <mergeCell ref="AC113:AE114"/>
    <mergeCell ref="AF113:AO115"/>
    <mergeCell ref="AP113:AT115"/>
    <mergeCell ref="X115:Z115"/>
    <mergeCell ref="AA115:AB115"/>
    <mergeCell ref="AC115:AE115"/>
    <mergeCell ref="AF110:AO112"/>
    <mergeCell ref="AP110:AT112"/>
    <mergeCell ref="X112:Z112"/>
    <mergeCell ref="AA112:AB112"/>
    <mergeCell ref="AC112:AE112"/>
    <mergeCell ref="AC110:AE111"/>
    <mergeCell ref="B113:C115"/>
    <mergeCell ref="D113:M115"/>
    <mergeCell ref="N113:W115"/>
    <mergeCell ref="X113:Z114"/>
    <mergeCell ref="AA113:AB114"/>
    <mergeCell ref="B110:C112"/>
    <mergeCell ref="D110:M112"/>
    <mergeCell ref="N110:W112"/>
    <mergeCell ref="X110:Z111"/>
    <mergeCell ref="AA110:AB111"/>
    <mergeCell ref="AC107:AE108"/>
    <mergeCell ref="AF107:AO109"/>
    <mergeCell ref="AP107:AT109"/>
    <mergeCell ref="X109:Z109"/>
    <mergeCell ref="AA109:AB109"/>
    <mergeCell ref="AC109:AE109"/>
    <mergeCell ref="AF104:AO106"/>
    <mergeCell ref="AP104:AT106"/>
    <mergeCell ref="X106:Z106"/>
    <mergeCell ref="AA106:AB106"/>
    <mergeCell ref="AC106:AE106"/>
    <mergeCell ref="AC104:AE105"/>
    <mergeCell ref="B107:C109"/>
    <mergeCell ref="D107:M109"/>
    <mergeCell ref="N107:W109"/>
    <mergeCell ref="X107:Z108"/>
    <mergeCell ref="AA107:AB108"/>
    <mergeCell ref="B104:C106"/>
    <mergeCell ref="D104:M106"/>
    <mergeCell ref="N104:W106"/>
    <mergeCell ref="X104:Z105"/>
    <mergeCell ref="AA104:AB105"/>
    <mergeCell ref="AP101:AT103"/>
    <mergeCell ref="X103:Z103"/>
    <mergeCell ref="AA103:AB103"/>
    <mergeCell ref="AC103:AE103"/>
    <mergeCell ref="AF98:AO100"/>
    <mergeCell ref="AP98:AT100"/>
    <mergeCell ref="X100:Z100"/>
    <mergeCell ref="AA100:AB100"/>
    <mergeCell ref="AC100:AE100"/>
    <mergeCell ref="AP95:AT97"/>
    <mergeCell ref="X97:Z97"/>
    <mergeCell ref="AA97:AB97"/>
    <mergeCell ref="AC97:AE97"/>
    <mergeCell ref="B98:C100"/>
    <mergeCell ref="D98:M100"/>
    <mergeCell ref="N98:W100"/>
    <mergeCell ref="X98:Z99"/>
    <mergeCell ref="AA98:AB99"/>
    <mergeCell ref="AC98:AE99"/>
    <mergeCell ref="B95:C97"/>
    <mergeCell ref="D95:M97"/>
    <mergeCell ref="N95:W97"/>
    <mergeCell ref="X95:Z96"/>
    <mergeCell ref="AA95:AB96"/>
    <mergeCell ref="AC95:AE96"/>
    <mergeCell ref="AF95:AO97"/>
    <mergeCell ref="B101:C103"/>
    <mergeCell ref="D101:M103"/>
    <mergeCell ref="N101:W103"/>
    <mergeCell ref="X101:Z102"/>
    <mergeCell ref="AA101:AB102"/>
    <mergeCell ref="AC101:AE102"/>
    <mergeCell ref="AF101:AO103"/>
    <mergeCell ref="AF87:AO89"/>
    <mergeCell ref="AP87:AT89"/>
    <mergeCell ref="X89:Z89"/>
    <mergeCell ref="AA89:AB89"/>
    <mergeCell ref="AC89:AE89"/>
    <mergeCell ref="B93:C94"/>
    <mergeCell ref="D93:M94"/>
    <mergeCell ref="N93:W94"/>
    <mergeCell ref="X93:Z94"/>
    <mergeCell ref="AA93:AB94"/>
    <mergeCell ref="B87:C89"/>
    <mergeCell ref="D87:M89"/>
    <mergeCell ref="N87:W89"/>
    <mergeCell ref="X87:Z88"/>
    <mergeCell ref="AA87:AB88"/>
    <mergeCell ref="AC87:AE88"/>
    <mergeCell ref="AC93:AE94"/>
    <mergeCell ref="AF93:AO94"/>
    <mergeCell ref="AP93:AT94"/>
    <mergeCell ref="AC84:AE85"/>
    <mergeCell ref="AF84:AO86"/>
    <mergeCell ref="AP84:AT86"/>
    <mergeCell ref="X86:Z86"/>
    <mergeCell ref="AA86:AB86"/>
    <mergeCell ref="AC86:AE86"/>
    <mergeCell ref="AF81:AO83"/>
    <mergeCell ref="AP81:AT83"/>
    <mergeCell ref="X83:Z83"/>
    <mergeCell ref="AA83:AB83"/>
    <mergeCell ref="AC83:AE83"/>
    <mergeCell ref="AC81:AE82"/>
    <mergeCell ref="B84:C86"/>
    <mergeCell ref="D84:M86"/>
    <mergeCell ref="N84:W86"/>
    <mergeCell ref="X84:Z85"/>
    <mergeCell ref="AA84:AB85"/>
    <mergeCell ref="B81:C83"/>
    <mergeCell ref="D81:M83"/>
    <mergeCell ref="N81:W83"/>
    <mergeCell ref="X81:Z82"/>
    <mergeCell ref="AA81:AB82"/>
    <mergeCell ref="AC78:AE79"/>
    <mergeCell ref="AF78:AO80"/>
    <mergeCell ref="AP78:AT80"/>
    <mergeCell ref="X80:Z80"/>
    <mergeCell ref="AA80:AB80"/>
    <mergeCell ref="AC80:AE80"/>
    <mergeCell ref="AF75:AO77"/>
    <mergeCell ref="AP75:AT77"/>
    <mergeCell ref="X77:Z77"/>
    <mergeCell ref="AA77:AB77"/>
    <mergeCell ref="AC77:AE77"/>
    <mergeCell ref="AC75:AE76"/>
    <mergeCell ref="B78:C80"/>
    <mergeCell ref="D78:M80"/>
    <mergeCell ref="N78:W80"/>
    <mergeCell ref="X78:Z79"/>
    <mergeCell ref="AA78:AB79"/>
    <mergeCell ref="B75:C77"/>
    <mergeCell ref="D75:M77"/>
    <mergeCell ref="N75:W77"/>
    <mergeCell ref="X75:Z76"/>
    <mergeCell ref="AA75:AB76"/>
    <mergeCell ref="AF72:AO74"/>
    <mergeCell ref="AP72:AT74"/>
    <mergeCell ref="X74:Z74"/>
    <mergeCell ref="AA74:AB74"/>
    <mergeCell ref="AC74:AE74"/>
    <mergeCell ref="AF69:AO71"/>
    <mergeCell ref="AP69:AT71"/>
    <mergeCell ref="X71:Z71"/>
    <mergeCell ref="AA71:AB71"/>
    <mergeCell ref="AC71:AE71"/>
    <mergeCell ref="B72:C74"/>
    <mergeCell ref="D72:M74"/>
    <mergeCell ref="N72:W74"/>
    <mergeCell ref="X72:Z73"/>
    <mergeCell ref="AA72:AB73"/>
    <mergeCell ref="X68:Z68"/>
    <mergeCell ref="AA68:AB68"/>
    <mergeCell ref="AC68:AE68"/>
    <mergeCell ref="B69:C71"/>
    <mergeCell ref="D69:M71"/>
    <mergeCell ref="N69:W71"/>
    <mergeCell ref="X69:Z70"/>
    <mergeCell ref="AA69:AB70"/>
    <mergeCell ref="AC69:AE70"/>
    <mergeCell ref="AC72:AE73"/>
    <mergeCell ref="AF64:AO65"/>
    <mergeCell ref="AP64:AT65"/>
    <mergeCell ref="B66:C68"/>
    <mergeCell ref="D66:M68"/>
    <mergeCell ref="N66:W68"/>
    <mergeCell ref="X66:Z67"/>
    <mergeCell ref="AA66:AB67"/>
    <mergeCell ref="AC66:AE67"/>
    <mergeCell ref="AF66:AO68"/>
    <mergeCell ref="AP66:AT68"/>
    <mergeCell ref="B64:C65"/>
    <mergeCell ref="D64:M65"/>
    <mergeCell ref="N64:W65"/>
    <mergeCell ref="X64:Z65"/>
    <mergeCell ref="AA64:AB65"/>
    <mergeCell ref="AC64:AE65"/>
    <mergeCell ref="AV54:AX55"/>
    <mergeCell ref="AY54:BA55"/>
    <mergeCell ref="K55:M55"/>
    <mergeCell ref="O55:Q55"/>
    <mergeCell ref="R55:T55"/>
    <mergeCell ref="V55:X55"/>
    <mergeCell ref="Y55:AA55"/>
    <mergeCell ref="AC55:AE55"/>
    <mergeCell ref="B54:C55"/>
    <mergeCell ref="D54:J55"/>
    <mergeCell ref="AF54:AL55"/>
    <mergeCell ref="AM54:AO55"/>
    <mergeCell ref="AP54:AR55"/>
    <mergeCell ref="AS54:AU55"/>
    <mergeCell ref="AV52:AX53"/>
    <mergeCell ref="AY52:BA53"/>
    <mergeCell ref="K53:M53"/>
    <mergeCell ref="O53:Q53"/>
    <mergeCell ref="R53:T53"/>
    <mergeCell ref="V53:X53"/>
    <mergeCell ref="AF53:AH53"/>
    <mergeCell ref="AJ53:AL53"/>
    <mergeCell ref="B52:C53"/>
    <mergeCell ref="D52:J53"/>
    <mergeCell ref="Y52:AE53"/>
    <mergeCell ref="AM52:AO53"/>
    <mergeCell ref="AP52:AR53"/>
    <mergeCell ref="AS52:AU53"/>
    <mergeCell ref="AV50:AX51"/>
    <mergeCell ref="AY50:BA51"/>
    <mergeCell ref="K51:M51"/>
    <mergeCell ref="O51:Q51"/>
    <mergeCell ref="Y51:AA51"/>
    <mergeCell ref="AC51:AE51"/>
    <mergeCell ref="AF51:AH51"/>
    <mergeCell ref="AJ51:AL51"/>
    <mergeCell ref="B50:C51"/>
    <mergeCell ref="D50:J51"/>
    <mergeCell ref="R50:X51"/>
    <mergeCell ref="AM50:AO51"/>
    <mergeCell ref="AP50:AR51"/>
    <mergeCell ref="AS50:AU51"/>
    <mergeCell ref="AV48:AX49"/>
    <mergeCell ref="AY48:BA49"/>
    <mergeCell ref="R49:T49"/>
    <mergeCell ref="V49:X49"/>
    <mergeCell ref="Y49:AA49"/>
    <mergeCell ref="AC49:AE49"/>
    <mergeCell ref="AF49:AH49"/>
    <mergeCell ref="AJ49:AL49"/>
    <mergeCell ref="AP46:AR47"/>
    <mergeCell ref="AS46:AU47"/>
    <mergeCell ref="AV46:AX47"/>
    <mergeCell ref="AY46:BA47"/>
    <mergeCell ref="B48:C49"/>
    <mergeCell ref="D48:J49"/>
    <mergeCell ref="K48:Q49"/>
    <mergeCell ref="AM48:AO49"/>
    <mergeCell ref="AP48:AR49"/>
    <mergeCell ref="AS48:AU49"/>
    <mergeCell ref="B46:J47"/>
    <mergeCell ref="K46:Q47"/>
    <mergeCell ref="R46:X47"/>
    <mergeCell ref="Y46:AE47"/>
    <mergeCell ref="AF46:AL47"/>
    <mergeCell ref="AM46:AO47"/>
    <mergeCell ref="AV42:AX43"/>
    <mergeCell ref="AY42:BA43"/>
    <mergeCell ref="K43:M43"/>
    <mergeCell ref="O43:Q43"/>
    <mergeCell ref="R43:T43"/>
    <mergeCell ref="V43:X43"/>
    <mergeCell ref="Y43:AA43"/>
    <mergeCell ref="AC43:AE43"/>
    <mergeCell ref="B42:C43"/>
    <mergeCell ref="D42:J43"/>
    <mergeCell ref="AF42:AL43"/>
    <mergeCell ref="AM42:AO43"/>
    <mergeCell ref="AP42:AR43"/>
    <mergeCell ref="AS42:AU43"/>
    <mergeCell ref="AV40:AX41"/>
    <mergeCell ref="AY40:BA41"/>
    <mergeCell ref="K41:M41"/>
    <mergeCell ref="O41:Q41"/>
    <mergeCell ref="R41:T41"/>
    <mergeCell ref="V41:X41"/>
    <mergeCell ref="AF41:AH41"/>
    <mergeCell ref="AJ41:AL41"/>
    <mergeCell ref="B40:C41"/>
    <mergeCell ref="D40:J41"/>
    <mergeCell ref="Y40:AE41"/>
    <mergeCell ref="AM40:AO41"/>
    <mergeCell ref="AP40:AR41"/>
    <mergeCell ref="AS40:AU41"/>
    <mergeCell ref="AV38:AX39"/>
    <mergeCell ref="AY38:BA39"/>
    <mergeCell ref="K39:M39"/>
    <mergeCell ref="O39:Q39"/>
    <mergeCell ref="Y39:AA39"/>
    <mergeCell ref="AC39:AE39"/>
    <mergeCell ref="AF39:AH39"/>
    <mergeCell ref="AJ39:AL39"/>
    <mergeCell ref="B38:C39"/>
    <mergeCell ref="D38:J39"/>
    <mergeCell ref="R38:X39"/>
    <mergeCell ref="AM38:AO39"/>
    <mergeCell ref="AP38:AR39"/>
    <mergeCell ref="AS38:AU39"/>
    <mergeCell ref="AV36:AX37"/>
    <mergeCell ref="AY36:BA37"/>
    <mergeCell ref="R37:T37"/>
    <mergeCell ref="V37:X37"/>
    <mergeCell ref="Y37:AA37"/>
    <mergeCell ref="AC37:AE37"/>
    <mergeCell ref="AF37:AH37"/>
    <mergeCell ref="AJ37:AL37"/>
    <mergeCell ref="AP34:AR35"/>
    <mergeCell ref="AS34:AU35"/>
    <mergeCell ref="AV34:AX35"/>
    <mergeCell ref="AY34:BA35"/>
    <mergeCell ref="B36:C37"/>
    <mergeCell ref="D36:J37"/>
    <mergeCell ref="K36:Q37"/>
    <mergeCell ref="AM36:AO37"/>
    <mergeCell ref="AP36:AR37"/>
    <mergeCell ref="AS36:AU37"/>
    <mergeCell ref="B34:J35"/>
    <mergeCell ref="K34:Q35"/>
    <mergeCell ref="R34:X35"/>
    <mergeCell ref="Y34:AE35"/>
    <mergeCell ref="AF34:AL35"/>
    <mergeCell ref="AM34:AO35"/>
    <mergeCell ref="AV28:AX29"/>
    <mergeCell ref="AY28:BA29"/>
    <mergeCell ref="K29:M29"/>
    <mergeCell ref="O29:Q29"/>
    <mergeCell ref="R29:T29"/>
    <mergeCell ref="V29:X29"/>
    <mergeCell ref="Y29:AA29"/>
    <mergeCell ref="AC29:AE29"/>
    <mergeCell ref="B28:C29"/>
    <mergeCell ref="D28:J29"/>
    <mergeCell ref="AF28:AL29"/>
    <mergeCell ref="AM28:AO29"/>
    <mergeCell ref="AP28:AR29"/>
    <mergeCell ref="AS28:AU29"/>
    <mergeCell ref="AV26:AX27"/>
    <mergeCell ref="AY26:BA27"/>
    <mergeCell ref="K27:M27"/>
    <mergeCell ref="O27:Q27"/>
    <mergeCell ref="R27:T27"/>
    <mergeCell ref="V27:X27"/>
    <mergeCell ref="AF27:AH27"/>
    <mergeCell ref="AJ27:AL27"/>
    <mergeCell ref="B26:C27"/>
    <mergeCell ref="D26:J27"/>
    <mergeCell ref="Y26:AE27"/>
    <mergeCell ref="AM26:AO27"/>
    <mergeCell ref="AP26:AR27"/>
    <mergeCell ref="AS26:AU27"/>
    <mergeCell ref="AV24:AX25"/>
    <mergeCell ref="AY24:BA25"/>
    <mergeCell ref="K25:M25"/>
    <mergeCell ref="O25:Q25"/>
    <mergeCell ref="Y25:AA25"/>
    <mergeCell ref="AC25:AE25"/>
    <mergeCell ref="AF25:AH25"/>
    <mergeCell ref="AJ25:AL25"/>
    <mergeCell ref="B24:C25"/>
    <mergeCell ref="D24:J25"/>
    <mergeCell ref="R24:X25"/>
    <mergeCell ref="AM24:AO25"/>
    <mergeCell ref="AP24:AR25"/>
    <mergeCell ref="AS24:AU25"/>
    <mergeCell ref="AV22:AX23"/>
    <mergeCell ref="AY22:BA23"/>
    <mergeCell ref="R23:T23"/>
    <mergeCell ref="V23:X23"/>
    <mergeCell ref="Y23:AA23"/>
    <mergeCell ref="AC23:AE23"/>
    <mergeCell ref="AF23:AH23"/>
    <mergeCell ref="AJ23:AL23"/>
    <mergeCell ref="AP20:AR21"/>
    <mergeCell ref="AS20:AU21"/>
    <mergeCell ref="AV20:AX21"/>
    <mergeCell ref="AY20:BA21"/>
    <mergeCell ref="B22:C23"/>
    <mergeCell ref="D22:J23"/>
    <mergeCell ref="K22:Q23"/>
    <mergeCell ref="AM22:AO23"/>
    <mergeCell ref="AP22:AR23"/>
    <mergeCell ref="AS22:AU23"/>
    <mergeCell ref="B20:J21"/>
    <mergeCell ref="K20:Q21"/>
    <mergeCell ref="R20:X21"/>
    <mergeCell ref="Y20:AE21"/>
    <mergeCell ref="AF20:AL21"/>
    <mergeCell ref="AM20:AO21"/>
    <mergeCell ref="AV16:AX17"/>
    <mergeCell ref="AY16:BA17"/>
    <mergeCell ref="K17:M17"/>
    <mergeCell ref="O17:Q17"/>
    <mergeCell ref="R17:T17"/>
    <mergeCell ref="V17:X17"/>
    <mergeCell ref="Y17:AA17"/>
    <mergeCell ref="AC17:AE17"/>
    <mergeCell ref="B16:C17"/>
    <mergeCell ref="D16:J17"/>
    <mergeCell ref="AF16:AL17"/>
    <mergeCell ref="AM16:AO17"/>
    <mergeCell ref="AP16:AR17"/>
    <mergeCell ref="AS16:AU17"/>
    <mergeCell ref="AV14:AX15"/>
    <mergeCell ref="AY14:BA15"/>
    <mergeCell ref="K15:M15"/>
    <mergeCell ref="O15:Q15"/>
    <mergeCell ref="R15:T15"/>
    <mergeCell ref="V15:X15"/>
    <mergeCell ref="AF15:AH15"/>
    <mergeCell ref="AJ15:AL15"/>
    <mergeCell ref="B14:C15"/>
    <mergeCell ref="D14:J15"/>
    <mergeCell ref="Y14:AE15"/>
    <mergeCell ref="AM14:AO15"/>
    <mergeCell ref="AP14:AR15"/>
    <mergeCell ref="AS14:AU15"/>
    <mergeCell ref="B12:C13"/>
    <mergeCell ref="D12:J13"/>
    <mergeCell ref="R12:X13"/>
    <mergeCell ref="AJ13:AL13"/>
    <mergeCell ref="AM12:AO13"/>
    <mergeCell ref="AP12:AR13"/>
    <mergeCell ref="AS12:AU13"/>
    <mergeCell ref="AV12:AX13"/>
    <mergeCell ref="AY12:BA13"/>
    <mergeCell ref="K13:M13"/>
    <mergeCell ref="O13:Q13"/>
    <mergeCell ref="Y13:AA13"/>
    <mergeCell ref="AC13:AE13"/>
    <mergeCell ref="AF13:AH13"/>
    <mergeCell ref="AY8:BA9"/>
    <mergeCell ref="B10:C11"/>
    <mergeCell ref="D10:J11"/>
    <mergeCell ref="K10:Q11"/>
    <mergeCell ref="AM10:AO11"/>
    <mergeCell ref="AP10:AR11"/>
    <mergeCell ref="AS10:AU11"/>
    <mergeCell ref="AV10:AX11"/>
    <mergeCell ref="AY10:BA11"/>
    <mergeCell ref="R11:T11"/>
    <mergeCell ref="V11:X11"/>
    <mergeCell ref="Y11:AA11"/>
    <mergeCell ref="AC11:AE11"/>
    <mergeCell ref="AF11:AH11"/>
    <mergeCell ref="AJ11:AL11"/>
    <mergeCell ref="B8:J9"/>
    <mergeCell ref="K8:Q9"/>
    <mergeCell ref="R8:X9"/>
    <mergeCell ref="Y8:AE9"/>
    <mergeCell ref="AF8:AL9"/>
    <mergeCell ref="AM8:AO9"/>
    <mergeCell ref="AP8:AR9"/>
    <mergeCell ref="AS8:AU9"/>
    <mergeCell ref="AV8:AX9"/>
  </mergeCells>
  <phoneticPr fontId="3"/>
  <pageMargins left="0" right="0" top="0.39370078740157483" bottom="0.39370078740157483" header="0.51181102362204722" footer="0.51181102362204722"/>
  <pageSetup paperSize="9" scale="98" orientation="portrait" r:id="rId1"/>
  <headerFooter alignWithMargins="0"/>
  <rowBreaks count="2" manualBreakCount="2">
    <brk id="58" max="53" man="1"/>
    <brk id="121" max="53" man="1"/>
  </rowBreaks>
  <colBreaks count="1" manualBreakCount="1">
    <brk id="5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3"/>
  <sheetViews>
    <sheetView showGridLines="0" view="pageBreakPreview" topLeftCell="A79" zoomScaleNormal="100" zoomScaleSheetLayoutView="100" workbookViewId="0">
      <selection activeCell="X98" sqref="X98"/>
    </sheetView>
  </sheetViews>
  <sheetFormatPr defaultRowHeight="13.5"/>
  <cols>
    <col min="1" max="48" width="2.140625" style="29" customWidth="1"/>
    <col min="49" max="49" width="2.28515625" style="29" customWidth="1"/>
    <col min="50" max="50" width="1.140625" style="29" customWidth="1"/>
    <col min="51" max="51" width="2.28515625" style="29" customWidth="1"/>
    <col min="52" max="54" width="2" style="29" customWidth="1"/>
    <col min="55" max="55" width="1.140625" style="29" customWidth="1"/>
    <col min="56" max="66" width="2.140625" style="29" customWidth="1"/>
    <col min="67" max="256" width="9.140625" style="29"/>
    <col min="257" max="304" width="2.140625" style="29" customWidth="1"/>
    <col min="305" max="307" width="2.28515625" style="29" customWidth="1"/>
    <col min="308" max="310" width="2" style="29" customWidth="1"/>
    <col min="311" max="311" width="1.140625" style="29" customWidth="1"/>
    <col min="312" max="322" width="2.140625" style="29" customWidth="1"/>
    <col min="323" max="512" width="9.140625" style="29"/>
    <col min="513" max="560" width="2.140625" style="29" customWidth="1"/>
    <col min="561" max="563" width="2.28515625" style="29" customWidth="1"/>
    <col min="564" max="566" width="2" style="29" customWidth="1"/>
    <col min="567" max="567" width="1.140625" style="29" customWidth="1"/>
    <col min="568" max="578" width="2.140625" style="29" customWidth="1"/>
    <col min="579" max="768" width="9.140625" style="29"/>
    <col min="769" max="816" width="2.140625" style="29" customWidth="1"/>
    <col min="817" max="819" width="2.28515625" style="29" customWidth="1"/>
    <col min="820" max="822" width="2" style="29" customWidth="1"/>
    <col min="823" max="823" width="1.140625" style="29" customWidth="1"/>
    <col min="824" max="834" width="2.140625" style="29" customWidth="1"/>
    <col min="835" max="1024" width="9.140625" style="29"/>
    <col min="1025" max="1072" width="2.140625" style="29" customWidth="1"/>
    <col min="1073" max="1075" width="2.28515625" style="29" customWidth="1"/>
    <col min="1076" max="1078" width="2" style="29" customWidth="1"/>
    <col min="1079" max="1079" width="1.140625" style="29" customWidth="1"/>
    <col min="1080" max="1090" width="2.140625" style="29" customWidth="1"/>
    <col min="1091" max="1280" width="9.140625" style="29"/>
    <col min="1281" max="1328" width="2.140625" style="29" customWidth="1"/>
    <col min="1329" max="1331" width="2.28515625" style="29" customWidth="1"/>
    <col min="1332" max="1334" width="2" style="29" customWidth="1"/>
    <col min="1335" max="1335" width="1.140625" style="29" customWidth="1"/>
    <col min="1336" max="1346" width="2.140625" style="29" customWidth="1"/>
    <col min="1347" max="1536" width="9.140625" style="29"/>
    <col min="1537" max="1584" width="2.140625" style="29" customWidth="1"/>
    <col min="1585" max="1587" width="2.28515625" style="29" customWidth="1"/>
    <col min="1588" max="1590" width="2" style="29" customWidth="1"/>
    <col min="1591" max="1591" width="1.140625" style="29" customWidth="1"/>
    <col min="1592" max="1602" width="2.140625" style="29" customWidth="1"/>
    <col min="1603" max="1792" width="9.140625" style="29"/>
    <col min="1793" max="1840" width="2.140625" style="29" customWidth="1"/>
    <col min="1841" max="1843" width="2.28515625" style="29" customWidth="1"/>
    <col min="1844" max="1846" width="2" style="29" customWidth="1"/>
    <col min="1847" max="1847" width="1.140625" style="29" customWidth="1"/>
    <col min="1848" max="1858" width="2.140625" style="29" customWidth="1"/>
    <col min="1859" max="2048" width="9.140625" style="29"/>
    <col min="2049" max="2096" width="2.140625" style="29" customWidth="1"/>
    <col min="2097" max="2099" width="2.28515625" style="29" customWidth="1"/>
    <col min="2100" max="2102" width="2" style="29" customWidth="1"/>
    <col min="2103" max="2103" width="1.140625" style="29" customWidth="1"/>
    <col min="2104" max="2114" width="2.140625" style="29" customWidth="1"/>
    <col min="2115" max="2304" width="9.140625" style="29"/>
    <col min="2305" max="2352" width="2.140625" style="29" customWidth="1"/>
    <col min="2353" max="2355" width="2.28515625" style="29" customWidth="1"/>
    <col min="2356" max="2358" width="2" style="29" customWidth="1"/>
    <col min="2359" max="2359" width="1.140625" style="29" customWidth="1"/>
    <col min="2360" max="2370" width="2.140625" style="29" customWidth="1"/>
    <col min="2371" max="2560" width="9.140625" style="29"/>
    <col min="2561" max="2608" width="2.140625" style="29" customWidth="1"/>
    <col min="2609" max="2611" width="2.28515625" style="29" customWidth="1"/>
    <col min="2612" max="2614" width="2" style="29" customWidth="1"/>
    <col min="2615" max="2615" width="1.140625" style="29" customWidth="1"/>
    <col min="2616" max="2626" width="2.140625" style="29" customWidth="1"/>
    <col min="2627" max="2816" width="9.140625" style="29"/>
    <col min="2817" max="2864" width="2.140625" style="29" customWidth="1"/>
    <col min="2865" max="2867" width="2.28515625" style="29" customWidth="1"/>
    <col min="2868" max="2870" width="2" style="29" customWidth="1"/>
    <col min="2871" max="2871" width="1.140625" style="29" customWidth="1"/>
    <col min="2872" max="2882" width="2.140625" style="29" customWidth="1"/>
    <col min="2883" max="3072" width="9.140625" style="29"/>
    <col min="3073" max="3120" width="2.140625" style="29" customWidth="1"/>
    <col min="3121" max="3123" width="2.28515625" style="29" customWidth="1"/>
    <col min="3124" max="3126" width="2" style="29" customWidth="1"/>
    <col min="3127" max="3127" width="1.140625" style="29" customWidth="1"/>
    <col min="3128" max="3138" width="2.140625" style="29" customWidth="1"/>
    <col min="3139" max="3328" width="9.140625" style="29"/>
    <col min="3329" max="3376" width="2.140625" style="29" customWidth="1"/>
    <col min="3377" max="3379" width="2.28515625" style="29" customWidth="1"/>
    <col min="3380" max="3382" width="2" style="29" customWidth="1"/>
    <col min="3383" max="3383" width="1.140625" style="29" customWidth="1"/>
    <col min="3384" max="3394" width="2.140625" style="29" customWidth="1"/>
    <col min="3395" max="3584" width="9.140625" style="29"/>
    <col min="3585" max="3632" width="2.140625" style="29" customWidth="1"/>
    <col min="3633" max="3635" width="2.28515625" style="29" customWidth="1"/>
    <col min="3636" max="3638" width="2" style="29" customWidth="1"/>
    <col min="3639" max="3639" width="1.140625" style="29" customWidth="1"/>
    <col min="3640" max="3650" width="2.140625" style="29" customWidth="1"/>
    <col min="3651" max="3840" width="9.140625" style="29"/>
    <col min="3841" max="3888" width="2.140625" style="29" customWidth="1"/>
    <col min="3889" max="3891" width="2.28515625" style="29" customWidth="1"/>
    <col min="3892" max="3894" width="2" style="29" customWidth="1"/>
    <col min="3895" max="3895" width="1.140625" style="29" customWidth="1"/>
    <col min="3896" max="3906" width="2.140625" style="29" customWidth="1"/>
    <col min="3907" max="4096" width="9.140625" style="29"/>
    <col min="4097" max="4144" width="2.140625" style="29" customWidth="1"/>
    <col min="4145" max="4147" width="2.28515625" style="29" customWidth="1"/>
    <col min="4148" max="4150" width="2" style="29" customWidth="1"/>
    <col min="4151" max="4151" width="1.140625" style="29" customWidth="1"/>
    <col min="4152" max="4162" width="2.140625" style="29" customWidth="1"/>
    <col min="4163" max="4352" width="9.140625" style="29"/>
    <col min="4353" max="4400" width="2.140625" style="29" customWidth="1"/>
    <col min="4401" max="4403" width="2.28515625" style="29" customWidth="1"/>
    <col min="4404" max="4406" width="2" style="29" customWidth="1"/>
    <col min="4407" max="4407" width="1.140625" style="29" customWidth="1"/>
    <col min="4408" max="4418" width="2.140625" style="29" customWidth="1"/>
    <col min="4419" max="4608" width="9.140625" style="29"/>
    <col min="4609" max="4656" width="2.140625" style="29" customWidth="1"/>
    <col min="4657" max="4659" width="2.28515625" style="29" customWidth="1"/>
    <col min="4660" max="4662" width="2" style="29" customWidth="1"/>
    <col min="4663" max="4663" width="1.140625" style="29" customWidth="1"/>
    <col min="4664" max="4674" width="2.140625" style="29" customWidth="1"/>
    <col min="4675" max="4864" width="9.140625" style="29"/>
    <col min="4865" max="4912" width="2.140625" style="29" customWidth="1"/>
    <col min="4913" max="4915" width="2.28515625" style="29" customWidth="1"/>
    <col min="4916" max="4918" width="2" style="29" customWidth="1"/>
    <col min="4919" max="4919" width="1.140625" style="29" customWidth="1"/>
    <col min="4920" max="4930" width="2.140625" style="29" customWidth="1"/>
    <col min="4931" max="5120" width="9.140625" style="29"/>
    <col min="5121" max="5168" width="2.140625" style="29" customWidth="1"/>
    <col min="5169" max="5171" width="2.28515625" style="29" customWidth="1"/>
    <col min="5172" max="5174" width="2" style="29" customWidth="1"/>
    <col min="5175" max="5175" width="1.140625" style="29" customWidth="1"/>
    <col min="5176" max="5186" width="2.140625" style="29" customWidth="1"/>
    <col min="5187" max="5376" width="9.140625" style="29"/>
    <col min="5377" max="5424" width="2.140625" style="29" customWidth="1"/>
    <col min="5425" max="5427" width="2.28515625" style="29" customWidth="1"/>
    <col min="5428" max="5430" width="2" style="29" customWidth="1"/>
    <col min="5431" max="5431" width="1.140625" style="29" customWidth="1"/>
    <col min="5432" max="5442" width="2.140625" style="29" customWidth="1"/>
    <col min="5443" max="5632" width="9.140625" style="29"/>
    <col min="5633" max="5680" width="2.140625" style="29" customWidth="1"/>
    <col min="5681" max="5683" width="2.28515625" style="29" customWidth="1"/>
    <col min="5684" max="5686" width="2" style="29" customWidth="1"/>
    <col min="5687" max="5687" width="1.140625" style="29" customWidth="1"/>
    <col min="5688" max="5698" width="2.140625" style="29" customWidth="1"/>
    <col min="5699" max="5888" width="9.140625" style="29"/>
    <col min="5889" max="5936" width="2.140625" style="29" customWidth="1"/>
    <col min="5937" max="5939" width="2.28515625" style="29" customWidth="1"/>
    <col min="5940" max="5942" width="2" style="29" customWidth="1"/>
    <col min="5943" max="5943" width="1.140625" style="29" customWidth="1"/>
    <col min="5944" max="5954" width="2.140625" style="29" customWidth="1"/>
    <col min="5955" max="6144" width="9.140625" style="29"/>
    <col min="6145" max="6192" width="2.140625" style="29" customWidth="1"/>
    <col min="6193" max="6195" width="2.28515625" style="29" customWidth="1"/>
    <col min="6196" max="6198" width="2" style="29" customWidth="1"/>
    <col min="6199" max="6199" width="1.140625" style="29" customWidth="1"/>
    <col min="6200" max="6210" width="2.140625" style="29" customWidth="1"/>
    <col min="6211" max="6400" width="9.140625" style="29"/>
    <col min="6401" max="6448" width="2.140625" style="29" customWidth="1"/>
    <col min="6449" max="6451" width="2.28515625" style="29" customWidth="1"/>
    <col min="6452" max="6454" width="2" style="29" customWidth="1"/>
    <col min="6455" max="6455" width="1.140625" style="29" customWidth="1"/>
    <col min="6456" max="6466" width="2.140625" style="29" customWidth="1"/>
    <col min="6467" max="6656" width="9.140625" style="29"/>
    <col min="6657" max="6704" width="2.140625" style="29" customWidth="1"/>
    <col min="6705" max="6707" width="2.28515625" style="29" customWidth="1"/>
    <col min="6708" max="6710" width="2" style="29" customWidth="1"/>
    <col min="6711" max="6711" width="1.140625" style="29" customWidth="1"/>
    <col min="6712" max="6722" width="2.140625" style="29" customWidth="1"/>
    <col min="6723" max="6912" width="9.140625" style="29"/>
    <col min="6913" max="6960" width="2.140625" style="29" customWidth="1"/>
    <col min="6961" max="6963" width="2.28515625" style="29" customWidth="1"/>
    <col min="6964" max="6966" width="2" style="29" customWidth="1"/>
    <col min="6967" max="6967" width="1.140625" style="29" customWidth="1"/>
    <col min="6968" max="6978" width="2.140625" style="29" customWidth="1"/>
    <col min="6979" max="7168" width="9.140625" style="29"/>
    <col min="7169" max="7216" width="2.140625" style="29" customWidth="1"/>
    <col min="7217" max="7219" width="2.28515625" style="29" customWidth="1"/>
    <col min="7220" max="7222" width="2" style="29" customWidth="1"/>
    <col min="7223" max="7223" width="1.140625" style="29" customWidth="1"/>
    <col min="7224" max="7234" width="2.140625" style="29" customWidth="1"/>
    <col min="7235" max="7424" width="9.140625" style="29"/>
    <col min="7425" max="7472" width="2.140625" style="29" customWidth="1"/>
    <col min="7473" max="7475" width="2.28515625" style="29" customWidth="1"/>
    <col min="7476" max="7478" width="2" style="29" customWidth="1"/>
    <col min="7479" max="7479" width="1.140625" style="29" customWidth="1"/>
    <col min="7480" max="7490" width="2.140625" style="29" customWidth="1"/>
    <col min="7491" max="7680" width="9.140625" style="29"/>
    <col min="7681" max="7728" width="2.140625" style="29" customWidth="1"/>
    <col min="7729" max="7731" width="2.28515625" style="29" customWidth="1"/>
    <col min="7732" max="7734" width="2" style="29" customWidth="1"/>
    <col min="7735" max="7735" width="1.140625" style="29" customWidth="1"/>
    <col min="7736" max="7746" width="2.140625" style="29" customWidth="1"/>
    <col min="7747" max="7936" width="9.140625" style="29"/>
    <col min="7937" max="7984" width="2.140625" style="29" customWidth="1"/>
    <col min="7985" max="7987" width="2.28515625" style="29" customWidth="1"/>
    <col min="7988" max="7990" width="2" style="29" customWidth="1"/>
    <col min="7991" max="7991" width="1.140625" style="29" customWidth="1"/>
    <col min="7992" max="8002" width="2.140625" style="29" customWidth="1"/>
    <col min="8003" max="8192" width="9.140625" style="29"/>
    <col min="8193" max="8240" width="2.140625" style="29" customWidth="1"/>
    <col min="8241" max="8243" width="2.28515625" style="29" customWidth="1"/>
    <col min="8244" max="8246" width="2" style="29" customWidth="1"/>
    <col min="8247" max="8247" width="1.140625" style="29" customWidth="1"/>
    <col min="8248" max="8258" width="2.140625" style="29" customWidth="1"/>
    <col min="8259" max="8448" width="9.140625" style="29"/>
    <col min="8449" max="8496" width="2.140625" style="29" customWidth="1"/>
    <col min="8497" max="8499" width="2.28515625" style="29" customWidth="1"/>
    <col min="8500" max="8502" width="2" style="29" customWidth="1"/>
    <col min="8503" max="8503" width="1.140625" style="29" customWidth="1"/>
    <col min="8504" max="8514" width="2.140625" style="29" customWidth="1"/>
    <col min="8515" max="8704" width="9.140625" style="29"/>
    <col min="8705" max="8752" width="2.140625" style="29" customWidth="1"/>
    <col min="8753" max="8755" width="2.28515625" style="29" customWidth="1"/>
    <col min="8756" max="8758" width="2" style="29" customWidth="1"/>
    <col min="8759" max="8759" width="1.140625" style="29" customWidth="1"/>
    <col min="8760" max="8770" width="2.140625" style="29" customWidth="1"/>
    <col min="8771" max="8960" width="9.140625" style="29"/>
    <col min="8961" max="9008" width="2.140625" style="29" customWidth="1"/>
    <col min="9009" max="9011" width="2.28515625" style="29" customWidth="1"/>
    <col min="9012" max="9014" width="2" style="29" customWidth="1"/>
    <col min="9015" max="9015" width="1.140625" style="29" customWidth="1"/>
    <col min="9016" max="9026" width="2.140625" style="29" customWidth="1"/>
    <col min="9027" max="9216" width="9.140625" style="29"/>
    <col min="9217" max="9264" width="2.140625" style="29" customWidth="1"/>
    <col min="9265" max="9267" width="2.28515625" style="29" customWidth="1"/>
    <col min="9268" max="9270" width="2" style="29" customWidth="1"/>
    <col min="9271" max="9271" width="1.140625" style="29" customWidth="1"/>
    <col min="9272" max="9282" width="2.140625" style="29" customWidth="1"/>
    <col min="9283" max="9472" width="9.140625" style="29"/>
    <col min="9473" max="9520" width="2.140625" style="29" customWidth="1"/>
    <col min="9521" max="9523" width="2.28515625" style="29" customWidth="1"/>
    <col min="9524" max="9526" width="2" style="29" customWidth="1"/>
    <col min="9527" max="9527" width="1.140625" style="29" customWidth="1"/>
    <col min="9528" max="9538" width="2.140625" style="29" customWidth="1"/>
    <col min="9539" max="9728" width="9.140625" style="29"/>
    <col min="9729" max="9776" width="2.140625" style="29" customWidth="1"/>
    <col min="9777" max="9779" width="2.28515625" style="29" customWidth="1"/>
    <col min="9780" max="9782" width="2" style="29" customWidth="1"/>
    <col min="9783" max="9783" width="1.140625" style="29" customWidth="1"/>
    <col min="9784" max="9794" width="2.140625" style="29" customWidth="1"/>
    <col min="9795" max="9984" width="9.140625" style="29"/>
    <col min="9985" max="10032" width="2.140625" style="29" customWidth="1"/>
    <col min="10033" max="10035" width="2.28515625" style="29" customWidth="1"/>
    <col min="10036" max="10038" width="2" style="29" customWidth="1"/>
    <col min="10039" max="10039" width="1.140625" style="29" customWidth="1"/>
    <col min="10040" max="10050" width="2.140625" style="29" customWidth="1"/>
    <col min="10051" max="10240" width="9.140625" style="29"/>
    <col min="10241" max="10288" width="2.140625" style="29" customWidth="1"/>
    <col min="10289" max="10291" width="2.28515625" style="29" customWidth="1"/>
    <col min="10292" max="10294" width="2" style="29" customWidth="1"/>
    <col min="10295" max="10295" width="1.140625" style="29" customWidth="1"/>
    <col min="10296" max="10306" width="2.140625" style="29" customWidth="1"/>
    <col min="10307" max="10496" width="9.140625" style="29"/>
    <col min="10497" max="10544" width="2.140625" style="29" customWidth="1"/>
    <col min="10545" max="10547" width="2.28515625" style="29" customWidth="1"/>
    <col min="10548" max="10550" width="2" style="29" customWidth="1"/>
    <col min="10551" max="10551" width="1.140625" style="29" customWidth="1"/>
    <col min="10552" max="10562" width="2.140625" style="29" customWidth="1"/>
    <col min="10563" max="10752" width="9.140625" style="29"/>
    <col min="10753" max="10800" width="2.140625" style="29" customWidth="1"/>
    <col min="10801" max="10803" width="2.28515625" style="29" customWidth="1"/>
    <col min="10804" max="10806" width="2" style="29" customWidth="1"/>
    <col min="10807" max="10807" width="1.140625" style="29" customWidth="1"/>
    <col min="10808" max="10818" width="2.140625" style="29" customWidth="1"/>
    <col min="10819" max="11008" width="9.140625" style="29"/>
    <col min="11009" max="11056" width="2.140625" style="29" customWidth="1"/>
    <col min="11057" max="11059" width="2.28515625" style="29" customWidth="1"/>
    <col min="11060" max="11062" width="2" style="29" customWidth="1"/>
    <col min="11063" max="11063" width="1.140625" style="29" customWidth="1"/>
    <col min="11064" max="11074" width="2.140625" style="29" customWidth="1"/>
    <col min="11075" max="11264" width="9.140625" style="29"/>
    <col min="11265" max="11312" width="2.140625" style="29" customWidth="1"/>
    <col min="11313" max="11315" width="2.28515625" style="29" customWidth="1"/>
    <col min="11316" max="11318" width="2" style="29" customWidth="1"/>
    <col min="11319" max="11319" width="1.140625" style="29" customWidth="1"/>
    <col min="11320" max="11330" width="2.140625" style="29" customWidth="1"/>
    <col min="11331" max="11520" width="9.140625" style="29"/>
    <col min="11521" max="11568" width="2.140625" style="29" customWidth="1"/>
    <col min="11569" max="11571" width="2.28515625" style="29" customWidth="1"/>
    <col min="11572" max="11574" width="2" style="29" customWidth="1"/>
    <col min="11575" max="11575" width="1.140625" style="29" customWidth="1"/>
    <col min="11576" max="11586" width="2.140625" style="29" customWidth="1"/>
    <col min="11587" max="11776" width="9.140625" style="29"/>
    <col min="11777" max="11824" width="2.140625" style="29" customWidth="1"/>
    <col min="11825" max="11827" width="2.28515625" style="29" customWidth="1"/>
    <col min="11828" max="11830" width="2" style="29" customWidth="1"/>
    <col min="11831" max="11831" width="1.140625" style="29" customWidth="1"/>
    <col min="11832" max="11842" width="2.140625" style="29" customWidth="1"/>
    <col min="11843" max="12032" width="9.140625" style="29"/>
    <col min="12033" max="12080" width="2.140625" style="29" customWidth="1"/>
    <col min="12081" max="12083" width="2.28515625" style="29" customWidth="1"/>
    <col min="12084" max="12086" width="2" style="29" customWidth="1"/>
    <col min="12087" max="12087" width="1.140625" style="29" customWidth="1"/>
    <col min="12088" max="12098" width="2.140625" style="29" customWidth="1"/>
    <col min="12099" max="12288" width="9.140625" style="29"/>
    <col min="12289" max="12336" width="2.140625" style="29" customWidth="1"/>
    <col min="12337" max="12339" width="2.28515625" style="29" customWidth="1"/>
    <col min="12340" max="12342" width="2" style="29" customWidth="1"/>
    <col min="12343" max="12343" width="1.140625" style="29" customWidth="1"/>
    <col min="12344" max="12354" width="2.140625" style="29" customWidth="1"/>
    <col min="12355" max="12544" width="9.140625" style="29"/>
    <col min="12545" max="12592" width="2.140625" style="29" customWidth="1"/>
    <col min="12593" max="12595" width="2.28515625" style="29" customWidth="1"/>
    <col min="12596" max="12598" width="2" style="29" customWidth="1"/>
    <col min="12599" max="12599" width="1.140625" style="29" customWidth="1"/>
    <col min="12600" max="12610" width="2.140625" style="29" customWidth="1"/>
    <col min="12611" max="12800" width="9.140625" style="29"/>
    <col min="12801" max="12848" width="2.140625" style="29" customWidth="1"/>
    <col min="12849" max="12851" width="2.28515625" style="29" customWidth="1"/>
    <col min="12852" max="12854" width="2" style="29" customWidth="1"/>
    <col min="12855" max="12855" width="1.140625" style="29" customWidth="1"/>
    <col min="12856" max="12866" width="2.140625" style="29" customWidth="1"/>
    <col min="12867" max="13056" width="9.140625" style="29"/>
    <col min="13057" max="13104" width="2.140625" style="29" customWidth="1"/>
    <col min="13105" max="13107" width="2.28515625" style="29" customWidth="1"/>
    <col min="13108" max="13110" width="2" style="29" customWidth="1"/>
    <col min="13111" max="13111" width="1.140625" style="29" customWidth="1"/>
    <col min="13112" max="13122" width="2.140625" style="29" customWidth="1"/>
    <col min="13123" max="13312" width="9.140625" style="29"/>
    <col min="13313" max="13360" width="2.140625" style="29" customWidth="1"/>
    <col min="13361" max="13363" width="2.28515625" style="29" customWidth="1"/>
    <col min="13364" max="13366" width="2" style="29" customWidth="1"/>
    <col min="13367" max="13367" width="1.140625" style="29" customWidth="1"/>
    <col min="13368" max="13378" width="2.140625" style="29" customWidth="1"/>
    <col min="13379" max="13568" width="9.140625" style="29"/>
    <col min="13569" max="13616" width="2.140625" style="29" customWidth="1"/>
    <col min="13617" max="13619" width="2.28515625" style="29" customWidth="1"/>
    <col min="13620" max="13622" width="2" style="29" customWidth="1"/>
    <col min="13623" max="13623" width="1.140625" style="29" customWidth="1"/>
    <col min="13624" max="13634" width="2.140625" style="29" customWidth="1"/>
    <col min="13635" max="13824" width="9.140625" style="29"/>
    <col min="13825" max="13872" width="2.140625" style="29" customWidth="1"/>
    <col min="13873" max="13875" width="2.28515625" style="29" customWidth="1"/>
    <col min="13876" max="13878" width="2" style="29" customWidth="1"/>
    <col min="13879" max="13879" width="1.140625" style="29" customWidth="1"/>
    <col min="13880" max="13890" width="2.140625" style="29" customWidth="1"/>
    <col min="13891" max="14080" width="9.140625" style="29"/>
    <col min="14081" max="14128" width="2.140625" style="29" customWidth="1"/>
    <col min="14129" max="14131" width="2.28515625" style="29" customWidth="1"/>
    <col min="14132" max="14134" width="2" style="29" customWidth="1"/>
    <col min="14135" max="14135" width="1.140625" style="29" customWidth="1"/>
    <col min="14136" max="14146" width="2.140625" style="29" customWidth="1"/>
    <col min="14147" max="14336" width="9.140625" style="29"/>
    <col min="14337" max="14384" width="2.140625" style="29" customWidth="1"/>
    <col min="14385" max="14387" width="2.28515625" style="29" customWidth="1"/>
    <col min="14388" max="14390" width="2" style="29" customWidth="1"/>
    <col min="14391" max="14391" width="1.140625" style="29" customWidth="1"/>
    <col min="14392" max="14402" width="2.140625" style="29" customWidth="1"/>
    <col min="14403" max="14592" width="9.140625" style="29"/>
    <col min="14593" max="14640" width="2.140625" style="29" customWidth="1"/>
    <col min="14641" max="14643" width="2.28515625" style="29" customWidth="1"/>
    <col min="14644" max="14646" width="2" style="29" customWidth="1"/>
    <col min="14647" max="14647" width="1.140625" style="29" customWidth="1"/>
    <col min="14648" max="14658" width="2.140625" style="29" customWidth="1"/>
    <col min="14659" max="14848" width="9.140625" style="29"/>
    <col min="14849" max="14896" width="2.140625" style="29" customWidth="1"/>
    <col min="14897" max="14899" width="2.28515625" style="29" customWidth="1"/>
    <col min="14900" max="14902" width="2" style="29" customWidth="1"/>
    <col min="14903" max="14903" width="1.140625" style="29" customWidth="1"/>
    <col min="14904" max="14914" width="2.140625" style="29" customWidth="1"/>
    <col min="14915" max="15104" width="9.140625" style="29"/>
    <col min="15105" max="15152" width="2.140625" style="29" customWidth="1"/>
    <col min="15153" max="15155" width="2.28515625" style="29" customWidth="1"/>
    <col min="15156" max="15158" width="2" style="29" customWidth="1"/>
    <col min="15159" max="15159" width="1.140625" style="29" customWidth="1"/>
    <col min="15160" max="15170" width="2.140625" style="29" customWidth="1"/>
    <col min="15171" max="15360" width="9.140625" style="29"/>
    <col min="15361" max="15408" width="2.140625" style="29" customWidth="1"/>
    <col min="15409" max="15411" width="2.28515625" style="29" customWidth="1"/>
    <col min="15412" max="15414" width="2" style="29" customWidth="1"/>
    <col min="15415" max="15415" width="1.140625" style="29" customWidth="1"/>
    <col min="15416" max="15426" width="2.140625" style="29" customWidth="1"/>
    <col min="15427" max="15616" width="9.140625" style="29"/>
    <col min="15617" max="15664" width="2.140625" style="29" customWidth="1"/>
    <col min="15665" max="15667" width="2.28515625" style="29" customWidth="1"/>
    <col min="15668" max="15670" width="2" style="29" customWidth="1"/>
    <col min="15671" max="15671" width="1.140625" style="29" customWidth="1"/>
    <col min="15672" max="15682" width="2.140625" style="29" customWidth="1"/>
    <col min="15683" max="15872" width="9.140625" style="29"/>
    <col min="15873" max="15920" width="2.140625" style="29" customWidth="1"/>
    <col min="15921" max="15923" width="2.28515625" style="29" customWidth="1"/>
    <col min="15924" max="15926" width="2" style="29" customWidth="1"/>
    <col min="15927" max="15927" width="1.140625" style="29" customWidth="1"/>
    <col min="15928" max="15938" width="2.140625" style="29" customWidth="1"/>
    <col min="15939" max="16128" width="9.140625" style="29"/>
    <col min="16129" max="16176" width="2.140625" style="29" customWidth="1"/>
    <col min="16177" max="16179" width="2.28515625" style="29" customWidth="1"/>
    <col min="16180" max="16182" width="2" style="29" customWidth="1"/>
    <col min="16183" max="16183" width="1.140625" style="29" customWidth="1"/>
    <col min="16184" max="16194" width="2.140625" style="29" customWidth="1"/>
    <col min="16195" max="16384" width="9.140625" style="29"/>
  </cols>
  <sheetData>
    <row r="1" spans="2:92" s="105" customFormat="1" ht="9"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</row>
    <row r="2" spans="2:92" ht="21">
      <c r="B2" s="170" t="s">
        <v>143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27"/>
      <c r="AY2" s="127"/>
      <c r="AZ2" s="127"/>
      <c r="BA2" s="127"/>
      <c r="BB2" s="31"/>
      <c r="BC2" s="28"/>
      <c r="BD2" s="36"/>
    </row>
    <row r="3" spans="2:92" ht="17.25" customHeight="1">
      <c r="B3" s="32" t="s">
        <v>177</v>
      </c>
      <c r="D3" s="33"/>
      <c r="E3" s="33"/>
      <c r="F3" s="33"/>
      <c r="G3" s="33"/>
      <c r="H3" s="33"/>
      <c r="I3" s="33"/>
      <c r="J3" s="33"/>
      <c r="K3" s="33"/>
      <c r="L3" s="32"/>
      <c r="M3" s="33"/>
      <c r="N3" s="33"/>
      <c r="O3" s="33"/>
      <c r="P3" s="33"/>
      <c r="Q3" s="33"/>
      <c r="R3" s="33"/>
      <c r="S3" s="33"/>
      <c r="T3" s="33"/>
      <c r="U3" s="33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28"/>
      <c r="BD3" s="36"/>
    </row>
    <row r="4" spans="2:92" s="105" customFormat="1" ht="9.75" thickBot="1">
      <c r="C4" s="112"/>
      <c r="E4" s="112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3"/>
      <c r="R4" s="110"/>
      <c r="S4" s="110"/>
      <c r="T4" s="110"/>
      <c r="U4" s="110"/>
      <c r="V4" s="110"/>
      <c r="W4" s="110"/>
      <c r="X4" s="113"/>
      <c r="Y4" s="110"/>
      <c r="Z4" s="110"/>
      <c r="AA4" s="110"/>
      <c r="AB4" s="108"/>
      <c r="AC4" s="108"/>
      <c r="AD4" s="108"/>
      <c r="AF4" s="108"/>
      <c r="AG4" s="112"/>
      <c r="AH4" s="108"/>
      <c r="AI4" s="108"/>
      <c r="AJ4" s="114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BD4" s="104"/>
      <c r="BF4" s="115"/>
      <c r="BG4" s="115"/>
      <c r="BH4" s="115"/>
      <c r="CN4" s="103"/>
    </row>
    <row r="5" spans="2:92" s="39" customFormat="1" ht="11.25" customHeight="1">
      <c r="E5" s="394" t="s">
        <v>144</v>
      </c>
      <c r="F5" s="395"/>
      <c r="G5" s="395"/>
      <c r="H5" s="395"/>
      <c r="I5" s="395"/>
      <c r="J5" s="395"/>
      <c r="K5" s="395"/>
      <c r="L5" s="395"/>
      <c r="M5" s="396"/>
      <c r="N5" s="400" t="s">
        <v>489</v>
      </c>
      <c r="O5" s="401"/>
      <c r="P5" s="401"/>
      <c r="Q5" s="401"/>
      <c r="R5" s="401"/>
      <c r="S5" s="401"/>
      <c r="T5" s="402"/>
      <c r="U5" s="455" t="s">
        <v>490</v>
      </c>
      <c r="V5" s="455"/>
      <c r="W5" s="455"/>
      <c r="X5" s="455"/>
      <c r="Y5" s="455"/>
      <c r="Z5" s="455"/>
      <c r="AA5" s="455"/>
      <c r="AB5" s="401" t="s">
        <v>491</v>
      </c>
      <c r="AC5" s="401"/>
      <c r="AD5" s="401"/>
      <c r="AE5" s="401"/>
      <c r="AF5" s="401"/>
      <c r="AG5" s="401"/>
      <c r="AH5" s="401"/>
      <c r="AI5" s="358" t="s">
        <v>108</v>
      </c>
      <c r="AJ5" s="359"/>
      <c r="AK5" s="359"/>
      <c r="AL5" s="359" t="s">
        <v>109</v>
      </c>
      <c r="AM5" s="359"/>
      <c r="AN5" s="359"/>
      <c r="AO5" s="359" t="s">
        <v>110</v>
      </c>
      <c r="AP5" s="359"/>
      <c r="AQ5" s="359"/>
      <c r="AR5" s="406" t="s">
        <v>111</v>
      </c>
      <c r="AS5" s="406"/>
      <c r="AT5" s="407"/>
      <c r="AU5" s="358" t="s">
        <v>112</v>
      </c>
      <c r="AV5" s="359"/>
      <c r="AW5" s="360"/>
      <c r="BD5" s="54"/>
      <c r="BF5" s="82"/>
      <c r="BG5" s="82"/>
      <c r="BH5" s="82"/>
      <c r="CN5" s="37"/>
    </row>
    <row r="6" spans="2:92" ht="11.25" customHeight="1" thickBot="1">
      <c r="E6" s="397"/>
      <c r="F6" s="398"/>
      <c r="G6" s="398"/>
      <c r="H6" s="398"/>
      <c r="I6" s="398"/>
      <c r="J6" s="398"/>
      <c r="K6" s="398"/>
      <c r="L6" s="398"/>
      <c r="M6" s="399"/>
      <c r="N6" s="403"/>
      <c r="O6" s="404"/>
      <c r="P6" s="404"/>
      <c r="Q6" s="404"/>
      <c r="R6" s="404"/>
      <c r="S6" s="404"/>
      <c r="T6" s="405"/>
      <c r="U6" s="457"/>
      <c r="V6" s="457"/>
      <c r="W6" s="457"/>
      <c r="X6" s="457"/>
      <c r="Y6" s="457"/>
      <c r="Z6" s="457"/>
      <c r="AA6" s="457"/>
      <c r="AB6" s="404"/>
      <c r="AC6" s="404"/>
      <c r="AD6" s="404"/>
      <c r="AE6" s="404"/>
      <c r="AF6" s="404"/>
      <c r="AG6" s="404"/>
      <c r="AH6" s="404"/>
      <c r="AI6" s="361"/>
      <c r="AJ6" s="362"/>
      <c r="AK6" s="362"/>
      <c r="AL6" s="362"/>
      <c r="AM6" s="362"/>
      <c r="AN6" s="362"/>
      <c r="AO6" s="362"/>
      <c r="AP6" s="362"/>
      <c r="AQ6" s="362"/>
      <c r="AR6" s="408"/>
      <c r="AS6" s="408"/>
      <c r="AT6" s="409"/>
      <c r="AU6" s="361"/>
      <c r="AV6" s="362"/>
      <c r="AW6" s="363"/>
      <c r="BD6" s="36"/>
      <c r="BF6" s="81"/>
      <c r="BG6" s="81"/>
      <c r="BH6" s="81"/>
      <c r="CN6" s="28"/>
    </row>
    <row r="7" spans="2:92" ht="11.25" customHeight="1" thickTop="1">
      <c r="E7" s="364">
        <v>1</v>
      </c>
      <c r="F7" s="365"/>
      <c r="G7" s="451" t="str">
        <f>N5</f>
        <v>墨田区少女代表</v>
      </c>
      <c r="H7" s="452"/>
      <c r="I7" s="452"/>
      <c r="J7" s="452"/>
      <c r="K7" s="452"/>
      <c r="L7" s="452"/>
      <c r="M7" s="453"/>
      <c r="N7" s="374" t="s">
        <v>145</v>
      </c>
      <c r="O7" s="374"/>
      <c r="P7" s="374"/>
      <c r="Q7" s="374"/>
      <c r="R7" s="374"/>
      <c r="S7" s="374"/>
      <c r="T7" s="375"/>
      <c r="U7" s="40"/>
      <c r="V7" s="41"/>
      <c r="W7" s="41"/>
      <c r="X7" s="42" t="str">
        <f>IF($U8="","",IF($U8&gt;$Y8,"○",IF($U8=$Y8,"△","●")))</f>
        <v/>
      </c>
      <c r="Y7" s="41"/>
      <c r="Z7" s="41"/>
      <c r="AA7" s="43"/>
      <c r="AB7" s="40"/>
      <c r="AC7" s="41"/>
      <c r="AD7" s="41"/>
      <c r="AE7" s="42" t="str">
        <f>IF($AB8="","",IF($AB8&gt;$AF8,"○",IF($AB8=$AF8,"△","●")))</f>
        <v/>
      </c>
      <c r="AF7" s="41"/>
      <c r="AG7" s="41"/>
      <c r="AH7" s="43"/>
      <c r="AI7" s="378" t="str">
        <f>IF($X7="","",IF($X7="○",3,IF($X7="△",1,0))+IF($AE7="○",3,IF($AE7="△",1,0)))</f>
        <v/>
      </c>
      <c r="AJ7" s="379"/>
      <c r="AK7" s="379"/>
      <c r="AL7" s="382">
        <f>+U8+AB8</f>
        <v>0</v>
      </c>
      <c r="AM7" s="383"/>
      <c r="AN7" s="384"/>
      <c r="AO7" s="379">
        <f>-Y8-AF8</f>
        <v>0</v>
      </c>
      <c r="AP7" s="379"/>
      <c r="AQ7" s="379"/>
      <c r="AR7" s="379">
        <f>+AL7+AO7</f>
        <v>0</v>
      </c>
      <c r="AS7" s="379"/>
      <c r="AT7" s="379"/>
      <c r="AU7" s="386"/>
      <c r="AV7" s="387"/>
      <c r="AW7" s="388"/>
      <c r="BD7" s="36"/>
      <c r="BF7" s="81"/>
      <c r="BG7" s="81"/>
      <c r="BH7" s="81"/>
      <c r="CN7" s="28"/>
    </row>
    <row r="8" spans="2:92" ht="11.25" customHeight="1">
      <c r="E8" s="366"/>
      <c r="F8" s="367"/>
      <c r="G8" s="427"/>
      <c r="H8" s="428"/>
      <c r="I8" s="428"/>
      <c r="J8" s="428"/>
      <c r="K8" s="428"/>
      <c r="L8" s="428"/>
      <c r="M8" s="429"/>
      <c r="N8" s="376"/>
      <c r="O8" s="376"/>
      <c r="P8" s="376"/>
      <c r="Q8" s="376"/>
      <c r="R8" s="376"/>
      <c r="S8" s="376"/>
      <c r="T8" s="377"/>
      <c r="U8" s="392"/>
      <c r="V8" s="376"/>
      <c r="W8" s="376"/>
      <c r="X8" s="97" t="s">
        <v>146</v>
      </c>
      <c r="Y8" s="393"/>
      <c r="Z8" s="376"/>
      <c r="AA8" s="377"/>
      <c r="AB8" s="392"/>
      <c r="AC8" s="376"/>
      <c r="AD8" s="376"/>
      <c r="AE8" s="97" t="s">
        <v>146</v>
      </c>
      <c r="AF8" s="393"/>
      <c r="AG8" s="376"/>
      <c r="AH8" s="377"/>
      <c r="AI8" s="380"/>
      <c r="AJ8" s="381"/>
      <c r="AK8" s="381"/>
      <c r="AL8" s="385"/>
      <c r="AM8" s="376"/>
      <c r="AN8" s="377"/>
      <c r="AO8" s="381"/>
      <c r="AP8" s="381"/>
      <c r="AQ8" s="381"/>
      <c r="AR8" s="381"/>
      <c r="AS8" s="381"/>
      <c r="AT8" s="381"/>
      <c r="AU8" s="389"/>
      <c r="AV8" s="390"/>
      <c r="AW8" s="391"/>
      <c r="BD8" s="36"/>
      <c r="BF8" s="81"/>
      <c r="BG8" s="81"/>
      <c r="BH8" s="81"/>
      <c r="CN8" s="28"/>
    </row>
    <row r="9" spans="2:92" ht="11.25" customHeight="1">
      <c r="E9" s="410">
        <v>2</v>
      </c>
      <c r="F9" s="367"/>
      <c r="G9" s="427" t="str">
        <f>U5</f>
        <v>板橋女子選抜</v>
      </c>
      <c r="H9" s="428"/>
      <c r="I9" s="428"/>
      <c r="J9" s="428"/>
      <c r="K9" s="428"/>
      <c r="L9" s="428"/>
      <c r="M9" s="429"/>
      <c r="N9" s="45"/>
      <c r="O9" s="45"/>
      <c r="P9" s="45"/>
      <c r="Q9" s="42" t="str">
        <f>IF($N10="","",IF($N10&gt;$R10,"○",IF($N10=$R10,"△","●")))</f>
        <v/>
      </c>
      <c r="R9" s="45"/>
      <c r="S9" s="45"/>
      <c r="T9" s="46"/>
      <c r="U9" s="414" t="s">
        <v>145</v>
      </c>
      <c r="V9" s="415"/>
      <c r="W9" s="415"/>
      <c r="X9" s="415"/>
      <c r="Y9" s="415"/>
      <c r="Z9" s="415"/>
      <c r="AA9" s="416"/>
      <c r="AB9" s="47"/>
      <c r="AC9" s="45"/>
      <c r="AD9" s="45"/>
      <c r="AE9" s="42" t="str">
        <f>IF($AB10="","",IF($AB10&gt;$AF10,"○",IF($AB10=$AF10,"△","●")))</f>
        <v/>
      </c>
      <c r="AF9" s="45"/>
      <c r="AG9" s="45"/>
      <c r="AH9" s="46"/>
      <c r="AI9" s="417" t="str">
        <f>IF($Q9="","",IF($Q9="○",3,IF($Q9="△",1,0))+IF($AE9="○",3,IF($AE9="△",1,0)))</f>
        <v/>
      </c>
      <c r="AJ9" s="415"/>
      <c r="AK9" s="416"/>
      <c r="AL9" s="414">
        <f>+N10+AB10</f>
        <v>0</v>
      </c>
      <c r="AM9" s="415"/>
      <c r="AN9" s="416"/>
      <c r="AO9" s="414">
        <f>-R10-AF10</f>
        <v>0</v>
      </c>
      <c r="AP9" s="415"/>
      <c r="AQ9" s="416"/>
      <c r="AR9" s="564">
        <f t="shared" ref="AR9" si="0">+AL9+AO9</f>
        <v>0</v>
      </c>
      <c r="AS9" s="415"/>
      <c r="AT9" s="416"/>
      <c r="AU9" s="386"/>
      <c r="AV9" s="387"/>
      <c r="AW9" s="388"/>
      <c r="BD9" s="36"/>
      <c r="BF9" s="81"/>
      <c r="BG9" s="81"/>
      <c r="BH9" s="81"/>
      <c r="CN9" s="28"/>
    </row>
    <row r="10" spans="2:92" ht="11.25" customHeight="1">
      <c r="E10" s="366"/>
      <c r="F10" s="367"/>
      <c r="G10" s="427"/>
      <c r="H10" s="428"/>
      <c r="I10" s="428"/>
      <c r="J10" s="428"/>
      <c r="K10" s="428"/>
      <c r="L10" s="428"/>
      <c r="M10" s="429"/>
      <c r="N10" s="393"/>
      <c r="O10" s="376"/>
      <c r="P10" s="376"/>
      <c r="Q10" s="97" t="s">
        <v>146</v>
      </c>
      <c r="R10" s="393"/>
      <c r="S10" s="376"/>
      <c r="T10" s="377"/>
      <c r="U10" s="385"/>
      <c r="V10" s="376"/>
      <c r="W10" s="376"/>
      <c r="X10" s="376"/>
      <c r="Y10" s="376"/>
      <c r="Z10" s="376"/>
      <c r="AA10" s="377"/>
      <c r="AB10" s="392"/>
      <c r="AC10" s="376"/>
      <c r="AD10" s="376"/>
      <c r="AE10" s="97" t="s">
        <v>146</v>
      </c>
      <c r="AF10" s="393"/>
      <c r="AG10" s="376"/>
      <c r="AH10" s="377"/>
      <c r="AI10" s="418"/>
      <c r="AJ10" s="376"/>
      <c r="AK10" s="377"/>
      <c r="AL10" s="385"/>
      <c r="AM10" s="376"/>
      <c r="AN10" s="377"/>
      <c r="AO10" s="385"/>
      <c r="AP10" s="376"/>
      <c r="AQ10" s="377"/>
      <c r="AR10" s="385"/>
      <c r="AS10" s="376"/>
      <c r="AT10" s="377"/>
      <c r="AU10" s="389"/>
      <c r="AV10" s="390"/>
      <c r="AW10" s="391"/>
      <c r="BD10" s="36"/>
      <c r="BF10" s="81"/>
      <c r="BG10" s="81"/>
      <c r="BH10" s="81"/>
      <c r="CN10" s="28"/>
    </row>
    <row r="11" spans="2:92" ht="11.25" customHeight="1">
      <c r="E11" s="410">
        <v>3</v>
      </c>
      <c r="F11" s="367"/>
      <c r="G11" s="427" t="str">
        <f>AB5</f>
        <v>なでしこ江東</v>
      </c>
      <c r="H11" s="428"/>
      <c r="I11" s="428"/>
      <c r="J11" s="428"/>
      <c r="K11" s="428"/>
      <c r="L11" s="428"/>
      <c r="M11" s="429"/>
      <c r="N11" s="45"/>
      <c r="O11" s="45"/>
      <c r="P11" s="45"/>
      <c r="Q11" s="42" t="str">
        <f>IF($N12="","",IF($N12&gt;$R12,"○",IF($N12=$R12,"△","●")))</f>
        <v/>
      </c>
      <c r="R11" s="45"/>
      <c r="S11" s="45"/>
      <c r="T11" s="46"/>
      <c r="U11" s="47"/>
      <c r="V11" s="45"/>
      <c r="W11" s="45"/>
      <c r="X11" s="42" t="str">
        <f>IF($U12="","",IF($U12&gt;$Y12,"○",IF($U12=$Y12,"△","●")))</f>
        <v/>
      </c>
      <c r="Y11" s="45"/>
      <c r="Z11" s="45"/>
      <c r="AA11" s="46"/>
      <c r="AB11" s="414" t="s">
        <v>147</v>
      </c>
      <c r="AC11" s="415"/>
      <c r="AD11" s="415"/>
      <c r="AE11" s="415"/>
      <c r="AF11" s="415"/>
      <c r="AG11" s="415"/>
      <c r="AH11" s="416"/>
      <c r="AI11" s="417"/>
      <c r="AJ11" s="415"/>
      <c r="AK11" s="416"/>
      <c r="AL11" s="414">
        <f>+U12+N12</f>
        <v>0</v>
      </c>
      <c r="AM11" s="415"/>
      <c r="AN11" s="416"/>
      <c r="AO11" s="414">
        <f>-Y12-R12</f>
        <v>0</v>
      </c>
      <c r="AP11" s="415"/>
      <c r="AQ11" s="416"/>
      <c r="AR11" s="564">
        <f t="shared" ref="AR11" si="1">+AL11+AO11</f>
        <v>0</v>
      </c>
      <c r="AS11" s="415"/>
      <c r="AT11" s="416"/>
      <c r="AU11" s="386"/>
      <c r="AV11" s="387"/>
      <c r="AW11" s="388"/>
      <c r="BD11" s="36"/>
      <c r="BF11" s="81"/>
      <c r="BG11" s="81"/>
      <c r="BH11" s="81"/>
      <c r="CN11" s="28"/>
    </row>
    <row r="12" spans="2:92" ht="11.25" customHeight="1" thickBot="1">
      <c r="E12" s="443"/>
      <c r="F12" s="444"/>
      <c r="G12" s="445"/>
      <c r="H12" s="446"/>
      <c r="I12" s="446"/>
      <c r="J12" s="446"/>
      <c r="K12" s="446"/>
      <c r="L12" s="446"/>
      <c r="M12" s="447"/>
      <c r="N12" s="441"/>
      <c r="O12" s="435"/>
      <c r="P12" s="435"/>
      <c r="Q12" s="98" t="s">
        <v>148</v>
      </c>
      <c r="R12" s="441"/>
      <c r="S12" s="435"/>
      <c r="T12" s="436"/>
      <c r="U12" s="442"/>
      <c r="V12" s="435"/>
      <c r="W12" s="435"/>
      <c r="X12" s="98" t="s">
        <v>148</v>
      </c>
      <c r="Y12" s="441"/>
      <c r="Z12" s="435"/>
      <c r="AA12" s="436"/>
      <c r="AB12" s="434"/>
      <c r="AC12" s="435"/>
      <c r="AD12" s="435"/>
      <c r="AE12" s="435"/>
      <c r="AF12" s="435"/>
      <c r="AG12" s="435"/>
      <c r="AH12" s="436"/>
      <c r="AI12" s="450"/>
      <c r="AJ12" s="435"/>
      <c r="AK12" s="436"/>
      <c r="AL12" s="434"/>
      <c r="AM12" s="435"/>
      <c r="AN12" s="436"/>
      <c r="AO12" s="434"/>
      <c r="AP12" s="435"/>
      <c r="AQ12" s="436"/>
      <c r="AR12" s="434"/>
      <c r="AS12" s="435"/>
      <c r="AT12" s="436"/>
      <c r="AU12" s="437"/>
      <c r="AV12" s="438"/>
      <c r="AW12" s="439"/>
      <c r="BD12" s="36"/>
      <c r="BF12" s="81"/>
      <c r="BG12" s="81"/>
      <c r="BH12" s="81"/>
      <c r="CN12" s="28"/>
    </row>
    <row r="13" spans="2:92" ht="7.5" customHeight="1" thickBot="1">
      <c r="E13" s="83"/>
      <c r="F13" s="83"/>
      <c r="G13" s="38"/>
      <c r="H13" s="38"/>
      <c r="I13" s="38"/>
      <c r="J13" s="38"/>
      <c r="K13" s="38"/>
      <c r="L13" s="38"/>
      <c r="M13" s="38"/>
      <c r="N13" s="84"/>
      <c r="O13" s="85"/>
      <c r="P13" s="85"/>
      <c r="Q13" s="84"/>
      <c r="R13" s="84"/>
      <c r="S13" s="85"/>
      <c r="T13" s="85"/>
      <c r="U13" s="84"/>
      <c r="V13" s="85"/>
      <c r="W13" s="85"/>
      <c r="X13" s="84"/>
      <c r="Y13" s="84"/>
      <c r="Z13" s="85"/>
      <c r="AA13" s="85"/>
      <c r="AB13" s="84"/>
      <c r="AC13" s="85"/>
      <c r="AD13" s="85"/>
      <c r="AE13" s="84"/>
      <c r="AF13" s="84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6"/>
      <c r="AV13" s="86"/>
      <c r="AW13" s="86"/>
      <c r="BD13" s="36"/>
      <c r="BF13" s="81"/>
      <c r="BG13" s="81"/>
      <c r="BH13" s="81"/>
      <c r="CN13" s="28"/>
    </row>
    <row r="14" spans="2:92" ht="11.25" customHeight="1">
      <c r="E14" s="394" t="s">
        <v>149</v>
      </c>
      <c r="F14" s="395"/>
      <c r="G14" s="395"/>
      <c r="H14" s="395"/>
      <c r="I14" s="395"/>
      <c r="J14" s="395"/>
      <c r="K14" s="395"/>
      <c r="L14" s="395"/>
      <c r="M14" s="396"/>
      <c r="N14" s="742" t="s">
        <v>492</v>
      </c>
      <c r="O14" s="395"/>
      <c r="P14" s="395"/>
      <c r="Q14" s="395"/>
      <c r="R14" s="395"/>
      <c r="S14" s="395"/>
      <c r="T14" s="737"/>
      <c r="U14" s="736" t="s">
        <v>493</v>
      </c>
      <c r="V14" s="395"/>
      <c r="W14" s="395"/>
      <c r="X14" s="395"/>
      <c r="Y14" s="395"/>
      <c r="Z14" s="395"/>
      <c r="AA14" s="737"/>
      <c r="AB14" s="744" t="s">
        <v>316</v>
      </c>
      <c r="AC14" s="731"/>
      <c r="AD14" s="731"/>
      <c r="AE14" s="731"/>
      <c r="AF14" s="731"/>
      <c r="AG14" s="731"/>
      <c r="AH14" s="745"/>
      <c r="AI14" s="358" t="s">
        <v>108</v>
      </c>
      <c r="AJ14" s="359"/>
      <c r="AK14" s="359"/>
      <c r="AL14" s="359" t="s">
        <v>109</v>
      </c>
      <c r="AM14" s="359"/>
      <c r="AN14" s="359"/>
      <c r="AO14" s="359" t="s">
        <v>110</v>
      </c>
      <c r="AP14" s="359"/>
      <c r="AQ14" s="359"/>
      <c r="AR14" s="406" t="s">
        <v>111</v>
      </c>
      <c r="AS14" s="406"/>
      <c r="AT14" s="407"/>
      <c r="AU14" s="358" t="s">
        <v>112</v>
      </c>
      <c r="AV14" s="359"/>
      <c r="AW14" s="360"/>
      <c r="BD14" s="36"/>
      <c r="BF14" s="81"/>
      <c r="BG14" s="81"/>
      <c r="BH14" s="81"/>
      <c r="CN14" s="28"/>
    </row>
    <row r="15" spans="2:92" ht="11.25" customHeight="1" thickBot="1">
      <c r="E15" s="397"/>
      <c r="F15" s="398"/>
      <c r="G15" s="398"/>
      <c r="H15" s="398"/>
      <c r="I15" s="398"/>
      <c r="J15" s="398"/>
      <c r="K15" s="398"/>
      <c r="L15" s="398"/>
      <c r="M15" s="399"/>
      <c r="N15" s="743"/>
      <c r="O15" s="398"/>
      <c r="P15" s="398"/>
      <c r="Q15" s="398"/>
      <c r="R15" s="398"/>
      <c r="S15" s="398"/>
      <c r="T15" s="739"/>
      <c r="U15" s="738"/>
      <c r="V15" s="398"/>
      <c r="W15" s="398"/>
      <c r="X15" s="398"/>
      <c r="Y15" s="398"/>
      <c r="Z15" s="398"/>
      <c r="AA15" s="739"/>
      <c r="AB15" s="746"/>
      <c r="AC15" s="734"/>
      <c r="AD15" s="734"/>
      <c r="AE15" s="734"/>
      <c r="AF15" s="734"/>
      <c r="AG15" s="734"/>
      <c r="AH15" s="747"/>
      <c r="AI15" s="361"/>
      <c r="AJ15" s="362"/>
      <c r="AK15" s="362"/>
      <c r="AL15" s="362"/>
      <c r="AM15" s="362"/>
      <c r="AN15" s="362"/>
      <c r="AO15" s="362"/>
      <c r="AP15" s="362"/>
      <c r="AQ15" s="362"/>
      <c r="AR15" s="408"/>
      <c r="AS15" s="408"/>
      <c r="AT15" s="409"/>
      <c r="AU15" s="361"/>
      <c r="AV15" s="362"/>
      <c r="AW15" s="363"/>
      <c r="BD15" s="36"/>
      <c r="BF15" s="81"/>
      <c r="BG15" s="81"/>
      <c r="BH15" s="81"/>
      <c r="CN15" s="28"/>
    </row>
    <row r="16" spans="2:92" ht="11.25" customHeight="1" thickTop="1">
      <c r="E16" s="364">
        <v>4</v>
      </c>
      <c r="F16" s="365"/>
      <c r="G16" s="451" t="str">
        <f>N14</f>
        <v>台東区女子選抜</v>
      </c>
      <c r="H16" s="452"/>
      <c r="I16" s="452"/>
      <c r="J16" s="452"/>
      <c r="K16" s="452"/>
      <c r="L16" s="452"/>
      <c r="M16" s="453"/>
      <c r="N16" s="374" t="s">
        <v>145</v>
      </c>
      <c r="O16" s="374"/>
      <c r="P16" s="374"/>
      <c r="Q16" s="374"/>
      <c r="R16" s="374"/>
      <c r="S16" s="374"/>
      <c r="T16" s="375"/>
      <c r="U16" s="40"/>
      <c r="V16" s="41"/>
      <c r="W16" s="41"/>
      <c r="X16" s="42" t="str">
        <f>IF($U17="","",IF($U17&gt;$Y17,"○",IF($U17=$Y17,"△","●")))</f>
        <v/>
      </c>
      <c r="Y16" s="41"/>
      <c r="Z16" s="41"/>
      <c r="AA16" s="43"/>
      <c r="AB16" s="40"/>
      <c r="AC16" s="41"/>
      <c r="AD16" s="41"/>
      <c r="AE16" s="42" t="str">
        <f>IF($AB17="","",IF($AB17&gt;$AF17,"○",IF($AB17=$AF17,"△","●")))</f>
        <v/>
      </c>
      <c r="AF16" s="41"/>
      <c r="AG16" s="41"/>
      <c r="AH16" s="43"/>
      <c r="AI16" s="378" t="str">
        <f>IF($X16="","",IF($X16="○",3,IF($X16="△",1,0))+IF($AE16="○",3,IF($AE16="△",1,0)))</f>
        <v/>
      </c>
      <c r="AJ16" s="379"/>
      <c r="AK16" s="379"/>
      <c r="AL16" s="382">
        <f>+U17+AB17</f>
        <v>0</v>
      </c>
      <c r="AM16" s="383"/>
      <c r="AN16" s="384"/>
      <c r="AO16" s="379">
        <f>-Y17-AF17</f>
        <v>0</v>
      </c>
      <c r="AP16" s="379"/>
      <c r="AQ16" s="379"/>
      <c r="AR16" s="379">
        <f>+AL16+AO16</f>
        <v>0</v>
      </c>
      <c r="AS16" s="379"/>
      <c r="AT16" s="379"/>
      <c r="AU16" s="386"/>
      <c r="AV16" s="387"/>
      <c r="AW16" s="388"/>
      <c r="BD16" s="36"/>
      <c r="BF16" s="81"/>
      <c r="BG16" s="81"/>
      <c r="BH16" s="81"/>
      <c r="CN16" s="28"/>
    </row>
    <row r="17" spans="2:92" ht="11.25" customHeight="1">
      <c r="E17" s="366"/>
      <c r="F17" s="367"/>
      <c r="G17" s="427"/>
      <c r="H17" s="428"/>
      <c r="I17" s="428"/>
      <c r="J17" s="428"/>
      <c r="K17" s="428"/>
      <c r="L17" s="428"/>
      <c r="M17" s="429"/>
      <c r="N17" s="376"/>
      <c r="O17" s="376"/>
      <c r="P17" s="376"/>
      <c r="Q17" s="376"/>
      <c r="R17" s="376"/>
      <c r="S17" s="376"/>
      <c r="T17" s="377"/>
      <c r="U17" s="392"/>
      <c r="V17" s="376"/>
      <c r="W17" s="376"/>
      <c r="X17" s="97" t="s">
        <v>146</v>
      </c>
      <c r="Y17" s="393"/>
      <c r="Z17" s="376"/>
      <c r="AA17" s="377"/>
      <c r="AB17" s="392"/>
      <c r="AC17" s="376"/>
      <c r="AD17" s="376"/>
      <c r="AE17" s="97" t="s">
        <v>146</v>
      </c>
      <c r="AF17" s="393"/>
      <c r="AG17" s="376"/>
      <c r="AH17" s="377"/>
      <c r="AI17" s="380"/>
      <c r="AJ17" s="381"/>
      <c r="AK17" s="381"/>
      <c r="AL17" s="385"/>
      <c r="AM17" s="376"/>
      <c r="AN17" s="377"/>
      <c r="AO17" s="381"/>
      <c r="AP17" s="381"/>
      <c r="AQ17" s="381"/>
      <c r="AR17" s="381"/>
      <c r="AS17" s="381"/>
      <c r="AT17" s="381"/>
      <c r="AU17" s="389"/>
      <c r="AV17" s="390"/>
      <c r="AW17" s="391"/>
      <c r="BD17" s="36"/>
      <c r="BF17" s="81"/>
      <c r="BG17" s="81"/>
      <c r="BH17" s="81"/>
      <c r="CN17" s="28"/>
    </row>
    <row r="18" spans="2:92" ht="11.25" customHeight="1">
      <c r="E18" s="410">
        <v>5</v>
      </c>
      <c r="F18" s="367"/>
      <c r="G18" s="427" t="str">
        <f>U14</f>
        <v>北区女子U-12</v>
      </c>
      <c r="H18" s="428"/>
      <c r="I18" s="428"/>
      <c r="J18" s="428"/>
      <c r="K18" s="428"/>
      <c r="L18" s="428"/>
      <c r="M18" s="429"/>
      <c r="N18" s="45"/>
      <c r="O18" s="45"/>
      <c r="P18" s="45"/>
      <c r="Q18" s="42" t="str">
        <f>IF($N19="","",IF($N19&gt;$R19,"○",IF($N19=$R19,"△","●")))</f>
        <v/>
      </c>
      <c r="R18" s="45"/>
      <c r="S18" s="45"/>
      <c r="T18" s="46"/>
      <c r="U18" s="414" t="s">
        <v>145</v>
      </c>
      <c r="V18" s="415"/>
      <c r="W18" s="415"/>
      <c r="X18" s="415"/>
      <c r="Y18" s="415"/>
      <c r="Z18" s="415"/>
      <c r="AA18" s="416"/>
      <c r="AB18" s="47"/>
      <c r="AC18" s="45"/>
      <c r="AD18" s="45"/>
      <c r="AE18" s="42" t="str">
        <f>IF($AB19="","",IF($AB19&gt;$AF19,"○",IF($AB19=$AF19,"△","●")))</f>
        <v/>
      </c>
      <c r="AF18" s="45"/>
      <c r="AG18" s="45"/>
      <c r="AH18" s="46"/>
      <c r="AI18" s="417" t="str">
        <f>IF($Q18="","",IF($Q18="○",3,IF($Q18="△",1,0))+IF($AE18="○",3,IF($AE18="△",1,0)))</f>
        <v/>
      </c>
      <c r="AJ18" s="415"/>
      <c r="AK18" s="416"/>
      <c r="AL18" s="414">
        <f>+N19+AB19</f>
        <v>0</v>
      </c>
      <c r="AM18" s="415"/>
      <c r="AN18" s="416"/>
      <c r="AO18" s="414">
        <f>-R19-AF19</f>
        <v>0</v>
      </c>
      <c r="AP18" s="415"/>
      <c r="AQ18" s="416"/>
      <c r="AR18" s="564">
        <f t="shared" ref="AR18" si="2">+AL18+AO18</f>
        <v>0</v>
      </c>
      <c r="AS18" s="415"/>
      <c r="AT18" s="416"/>
      <c r="AU18" s="386"/>
      <c r="AV18" s="387"/>
      <c r="AW18" s="388"/>
      <c r="BD18" s="36"/>
      <c r="BF18" s="81"/>
      <c r="BG18" s="81"/>
      <c r="BH18" s="81"/>
      <c r="CN18" s="28"/>
    </row>
    <row r="19" spans="2:92" ht="11.25" customHeight="1">
      <c r="E19" s="366"/>
      <c r="F19" s="367"/>
      <c r="G19" s="427"/>
      <c r="H19" s="428"/>
      <c r="I19" s="428"/>
      <c r="J19" s="428"/>
      <c r="K19" s="428"/>
      <c r="L19" s="428"/>
      <c r="M19" s="429"/>
      <c r="N19" s="393"/>
      <c r="O19" s="376"/>
      <c r="P19" s="376"/>
      <c r="Q19" s="97" t="s">
        <v>146</v>
      </c>
      <c r="R19" s="393"/>
      <c r="S19" s="376"/>
      <c r="T19" s="377"/>
      <c r="U19" s="385"/>
      <c r="V19" s="376"/>
      <c r="W19" s="376"/>
      <c r="X19" s="376"/>
      <c r="Y19" s="376"/>
      <c r="Z19" s="376"/>
      <c r="AA19" s="377"/>
      <c r="AB19" s="392"/>
      <c r="AC19" s="376"/>
      <c r="AD19" s="376"/>
      <c r="AE19" s="97" t="s">
        <v>146</v>
      </c>
      <c r="AF19" s="393"/>
      <c r="AG19" s="376"/>
      <c r="AH19" s="377"/>
      <c r="AI19" s="418"/>
      <c r="AJ19" s="376"/>
      <c r="AK19" s="377"/>
      <c r="AL19" s="385"/>
      <c r="AM19" s="376"/>
      <c r="AN19" s="377"/>
      <c r="AO19" s="385"/>
      <c r="AP19" s="376"/>
      <c r="AQ19" s="377"/>
      <c r="AR19" s="385"/>
      <c r="AS19" s="376"/>
      <c r="AT19" s="377"/>
      <c r="AU19" s="389"/>
      <c r="AV19" s="390"/>
      <c r="AW19" s="391"/>
      <c r="BD19" s="36"/>
      <c r="BF19" s="81"/>
      <c r="BG19" s="81"/>
      <c r="BH19" s="81"/>
      <c r="CN19" s="28"/>
    </row>
    <row r="20" spans="2:92" ht="11.25" customHeight="1">
      <c r="E20" s="410">
        <v>6</v>
      </c>
      <c r="F20" s="367"/>
      <c r="G20" s="427" t="str">
        <f>AB14</f>
        <v>文京区</v>
      </c>
      <c r="H20" s="428"/>
      <c r="I20" s="428"/>
      <c r="J20" s="428"/>
      <c r="K20" s="428"/>
      <c r="L20" s="428"/>
      <c r="M20" s="429"/>
      <c r="N20" s="45"/>
      <c r="O20" s="45"/>
      <c r="P20" s="45"/>
      <c r="Q20" s="42" t="str">
        <f>IF($N21="","",IF($N21&gt;$R21,"○",IF($N21=$R21,"△","●")))</f>
        <v/>
      </c>
      <c r="R20" s="45"/>
      <c r="S20" s="45"/>
      <c r="T20" s="46"/>
      <c r="U20" s="47"/>
      <c r="V20" s="45"/>
      <c r="W20" s="45"/>
      <c r="X20" s="42" t="str">
        <f>IF($U21="","",IF($U21&gt;$Y21,"○",IF($U21=$Y21,"△","●")))</f>
        <v/>
      </c>
      <c r="Y20" s="45"/>
      <c r="Z20" s="45"/>
      <c r="AA20" s="46"/>
      <c r="AB20" s="414" t="s">
        <v>113</v>
      </c>
      <c r="AC20" s="415"/>
      <c r="AD20" s="415"/>
      <c r="AE20" s="415"/>
      <c r="AF20" s="415"/>
      <c r="AG20" s="415"/>
      <c r="AH20" s="416"/>
      <c r="AI20" s="417"/>
      <c r="AJ20" s="415"/>
      <c r="AK20" s="416"/>
      <c r="AL20" s="414">
        <f>+U21+N21</f>
        <v>0</v>
      </c>
      <c r="AM20" s="415"/>
      <c r="AN20" s="416"/>
      <c r="AO20" s="414">
        <f>-Y21-R21</f>
        <v>0</v>
      </c>
      <c r="AP20" s="415"/>
      <c r="AQ20" s="416"/>
      <c r="AR20" s="564">
        <f t="shared" ref="AR20" si="3">+AL20+AO20</f>
        <v>0</v>
      </c>
      <c r="AS20" s="415"/>
      <c r="AT20" s="416"/>
      <c r="AU20" s="386"/>
      <c r="AV20" s="387"/>
      <c r="AW20" s="388"/>
      <c r="BD20" s="36"/>
      <c r="BF20" s="81"/>
      <c r="BG20" s="81"/>
      <c r="BH20" s="81"/>
      <c r="CN20" s="28"/>
    </row>
    <row r="21" spans="2:92" ht="11.25" customHeight="1" thickBot="1">
      <c r="E21" s="443"/>
      <c r="F21" s="444"/>
      <c r="G21" s="445"/>
      <c r="H21" s="446"/>
      <c r="I21" s="446"/>
      <c r="J21" s="446"/>
      <c r="K21" s="446"/>
      <c r="L21" s="446"/>
      <c r="M21" s="447"/>
      <c r="N21" s="441"/>
      <c r="O21" s="435"/>
      <c r="P21" s="435"/>
      <c r="Q21" s="98" t="s">
        <v>146</v>
      </c>
      <c r="R21" s="441"/>
      <c r="S21" s="435"/>
      <c r="T21" s="436"/>
      <c r="U21" s="442"/>
      <c r="V21" s="435"/>
      <c r="W21" s="435"/>
      <c r="X21" s="98" t="s">
        <v>146</v>
      </c>
      <c r="Y21" s="441"/>
      <c r="Z21" s="435"/>
      <c r="AA21" s="436"/>
      <c r="AB21" s="434"/>
      <c r="AC21" s="435"/>
      <c r="AD21" s="435"/>
      <c r="AE21" s="435"/>
      <c r="AF21" s="435"/>
      <c r="AG21" s="435"/>
      <c r="AH21" s="436"/>
      <c r="AI21" s="450"/>
      <c r="AJ21" s="435"/>
      <c r="AK21" s="436"/>
      <c r="AL21" s="434"/>
      <c r="AM21" s="435"/>
      <c r="AN21" s="436"/>
      <c r="AO21" s="434"/>
      <c r="AP21" s="435"/>
      <c r="AQ21" s="436"/>
      <c r="AR21" s="434"/>
      <c r="AS21" s="435"/>
      <c r="AT21" s="436"/>
      <c r="AU21" s="437"/>
      <c r="AV21" s="438"/>
      <c r="AW21" s="439"/>
      <c r="BD21" s="36"/>
      <c r="BF21" s="81"/>
      <c r="BG21" s="81"/>
      <c r="BH21" s="81"/>
      <c r="CN21" s="28"/>
    </row>
    <row r="22" spans="2:92" s="105" customFormat="1" ht="9.75" thickBot="1">
      <c r="B22" s="103"/>
      <c r="C22" s="112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3"/>
      <c r="P22" s="110"/>
      <c r="Q22" s="110"/>
      <c r="R22" s="110"/>
      <c r="S22" s="110"/>
      <c r="T22" s="110"/>
      <c r="U22" s="110"/>
      <c r="V22" s="113"/>
      <c r="W22" s="110"/>
      <c r="X22" s="110"/>
      <c r="Y22" s="110"/>
      <c r="Z22" s="108"/>
      <c r="AA22" s="108"/>
      <c r="AB22" s="108"/>
      <c r="AD22" s="108"/>
      <c r="AE22" s="112"/>
      <c r="AF22" s="108"/>
      <c r="AG22" s="108"/>
      <c r="AH22" s="108"/>
      <c r="AI22" s="108"/>
      <c r="AJ22" s="108"/>
      <c r="AK22" s="108"/>
      <c r="AL22" s="108"/>
      <c r="AM22" s="108"/>
      <c r="AN22" s="108"/>
      <c r="AO22" s="114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3"/>
      <c r="BD22" s="104"/>
      <c r="BF22" s="115"/>
      <c r="BG22" s="115"/>
      <c r="BH22" s="115"/>
    </row>
    <row r="23" spans="2:92" s="39" customFormat="1" ht="11.25" customHeight="1">
      <c r="E23" s="394" t="s">
        <v>150</v>
      </c>
      <c r="F23" s="395"/>
      <c r="G23" s="395"/>
      <c r="H23" s="395"/>
      <c r="I23" s="395"/>
      <c r="J23" s="395"/>
      <c r="K23" s="395"/>
      <c r="L23" s="395"/>
      <c r="M23" s="396"/>
      <c r="N23" s="400" t="s">
        <v>494</v>
      </c>
      <c r="O23" s="401"/>
      <c r="P23" s="401"/>
      <c r="Q23" s="401"/>
      <c r="R23" s="401"/>
      <c r="S23" s="401"/>
      <c r="T23" s="402"/>
      <c r="U23" s="401" t="s">
        <v>495</v>
      </c>
      <c r="V23" s="401"/>
      <c r="W23" s="401"/>
      <c r="X23" s="401"/>
      <c r="Y23" s="401"/>
      <c r="Z23" s="401"/>
      <c r="AA23" s="401"/>
      <c r="AB23" s="401" t="s">
        <v>500</v>
      </c>
      <c r="AC23" s="401"/>
      <c r="AD23" s="401"/>
      <c r="AE23" s="401"/>
      <c r="AF23" s="401"/>
      <c r="AG23" s="401"/>
      <c r="AH23" s="401"/>
      <c r="AI23" s="358" t="s">
        <v>108</v>
      </c>
      <c r="AJ23" s="359"/>
      <c r="AK23" s="359"/>
      <c r="AL23" s="359" t="s">
        <v>109</v>
      </c>
      <c r="AM23" s="359"/>
      <c r="AN23" s="359"/>
      <c r="AO23" s="359" t="s">
        <v>110</v>
      </c>
      <c r="AP23" s="359"/>
      <c r="AQ23" s="359"/>
      <c r="AR23" s="406" t="s">
        <v>111</v>
      </c>
      <c r="AS23" s="406"/>
      <c r="AT23" s="407"/>
      <c r="AU23" s="358" t="s">
        <v>112</v>
      </c>
      <c r="AV23" s="359"/>
      <c r="AW23" s="360"/>
      <c r="BD23" s="54"/>
      <c r="BF23" s="82"/>
      <c r="BG23" s="82"/>
      <c r="BH23" s="82"/>
      <c r="CN23" s="37"/>
    </row>
    <row r="24" spans="2:92" ht="11.25" customHeight="1" thickBot="1">
      <c r="E24" s="397"/>
      <c r="F24" s="398"/>
      <c r="G24" s="398"/>
      <c r="H24" s="398"/>
      <c r="I24" s="398"/>
      <c r="J24" s="398"/>
      <c r="K24" s="398"/>
      <c r="L24" s="398"/>
      <c r="M24" s="399"/>
      <c r="N24" s="403"/>
      <c r="O24" s="404"/>
      <c r="P24" s="404"/>
      <c r="Q24" s="404"/>
      <c r="R24" s="404"/>
      <c r="S24" s="404"/>
      <c r="T24" s="405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361"/>
      <c r="AJ24" s="362"/>
      <c r="AK24" s="362"/>
      <c r="AL24" s="362"/>
      <c r="AM24" s="362"/>
      <c r="AN24" s="362"/>
      <c r="AO24" s="362"/>
      <c r="AP24" s="362"/>
      <c r="AQ24" s="362"/>
      <c r="AR24" s="408"/>
      <c r="AS24" s="408"/>
      <c r="AT24" s="409"/>
      <c r="AU24" s="361"/>
      <c r="AV24" s="362"/>
      <c r="AW24" s="363"/>
      <c r="BD24" s="36"/>
      <c r="BF24" s="81"/>
      <c r="BG24" s="81"/>
      <c r="BH24" s="81"/>
      <c r="CN24" s="28"/>
    </row>
    <row r="25" spans="2:92" ht="11.25" customHeight="1" thickTop="1">
      <c r="E25" s="364">
        <v>7</v>
      </c>
      <c r="F25" s="365"/>
      <c r="G25" s="451" t="str">
        <f>N23</f>
        <v>荒川区少女トレセン</v>
      </c>
      <c r="H25" s="452"/>
      <c r="I25" s="452"/>
      <c r="J25" s="452"/>
      <c r="K25" s="452"/>
      <c r="L25" s="452"/>
      <c r="M25" s="453"/>
      <c r="N25" s="374" t="s">
        <v>145</v>
      </c>
      <c r="O25" s="374"/>
      <c r="P25" s="374"/>
      <c r="Q25" s="374"/>
      <c r="R25" s="374"/>
      <c r="S25" s="374"/>
      <c r="T25" s="375"/>
      <c r="U25" s="40"/>
      <c r="V25" s="41"/>
      <c r="W25" s="41"/>
      <c r="X25" s="42" t="str">
        <f>IF($U26="","",IF($U26&gt;$Y26,"○",IF($U26=$Y26,"△","●")))</f>
        <v/>
      </c>
      <c r="Y25" s="41"/>
      <c r="Z25" s="41"/>
      <c r="AA25" s="43"/>
      <c r="AB25" s="40"/>
      <c r="AC25" s="41"/>
      <c r="AD25" s="41"/>
      <c r="AE25" s="42" t="str">
        <f>IF($AB26="","",IF($AB26&gt;$AF26,"○",IF($AB26=$AF26,"△","●")))</f>
        <v/>
      </c>
      <c r="AF25" s="41"/>
      <c r="AG25" s="41"/>
      <c r="AH25" s="43"/>
      <c r="AI25" s="378" t="str">
        <f>IF($X25="","",IF($X25="○",3,IF($X25="△",1,0))+IF($AE25="○",3,IF($AE25="△",1,0)))</f>
        <v/>
      </c>
      <c r="AJ25" s="379"/>
      <c r="AK25" s="379"/>
      <c r="AL25" s="382">
        <f>+U26+AB26</f>
        <v>0</v>
      </c>
      <c r="AM25" s="383"/>
      <c r="AN25" s="384"/>
      <c r="AO25" s="379">
        <f>-Y26-AF26</f>
        <v>0</v>
      </c>
      <c r="AP25" s="379"/>
      <c r="AQ25" s="379"/>
      <c r="AR25" s="379">
        <f>+AL25+AO25</f>
        <v>0</v>
      </c>
      <c r="AS25" s="379"/>
      <c r="AT25" s="379"/>
      <c r="AU25" s="386"/>
      <c r="AV25" s="387"/>
      <c r="AW25" s="388"/>
      <c r="BD25" s="36"/>
      <c r="BF25" s="81"/>
      <c r="BG25" s="81"/>
      <c r="BH25" s="81"/>
      <c r="CN25" s="28"/>
    </row>
    <row r="26" spans="2:92" ht="11.25" customHeight="1">
      <c r="E26" s="366"/>
      <c r="F26" s="367"/>
      <c r="G26" s="427"/>
      <c r="H26" s="428"/>
      <c r="I26" s="428"/>
      <c r="J26" s="428"/>
      <c r="K26" s="428"/>
      <c r="L26" s="428"/>
      <c r="M26" s="429"/>
      <c r="N26" s="376"/>
      <c r="O26" s="376"/>
      <c r="P26" s="376"/>
      <c r="Q26" s="376"/>
      <c r="R26" s="376"/>
      <c r="S26" s="376"/>
      <c r="T26" s="377"/>
      <c r="U26" s="392"/>
      <c r="V26" s="376"/>
      <c r="W26" s="376"/>
      <c r="X26" s="97" t="s">
        <v>146</v>
      </c>
      <c r="Y26" s="393"/>
      <c r="Z26" s="376"/>
      <c r="AA26" s="377"/>
      <c r="AB26" s="392"/>
      <c r="AC26" s="376"/>
      <c r="AD26" s="376"/>
      <c r="AE26" s="97" t="s">
        <v>146</v>
      </c>
      <c r="AF26" s="393"/>
      <c r="AG26" s="376"/>
      <c r="AH26" s="377"/>
      <c r="AI26" s="380"/>
      <c r="AJ26" s="381"/>
      <c r="AK26" s="381"/>
      <c r="AL26" s="385"/>
      <c r="AM26" s="376"/>
      <c r="AN26" s="377"/>
      <c r="AO26" s="381"/>
      <c r="AP26" s="381"/>
      <c r="AQ26" s="381"/>
      <c r="AR26" s="381"/>
      <c r="AS26" s="381"/>
      <c r="AT26" s="381"/>
      <c r="AU26" s="389"/>
      <c r="AV26" s="390"/>
      <c r="AW26" s="391"/>
      <c r="BD26" s="36"/>
      <c r="BF26" s="81"/>
      <c r="BG26" s="81"/>
      <c r="BH26" s="81"/>
      <c r="CN26" s="28"/>
    </row>
    <row r="27" spans="2:92" ht="11.25" customHeight="1">
      <c r="E27" s="410">
        <v>8</v>
      </c>
      <c r="F27" s="367"/>
      <c r="G27" s="427" t="str">
        <f>U23</f>
        <v>北区女子U-11</v>
      </c>
      <c r="H27" s="428"/>
      <c r="I27" s="428"/>
      <c r="J27" s="428"/>
      <c r="K27" s="428"/>
      <c r="L27" s="428"/>
      <c r="M27" s="429"/>
      <c r="N27" s="45"/>
      <c r="O27" s="45"/>
      <c r="P27" s="45"/>
      <c r="Q27" s="42" t="str">
        <f>IF($N28="","",IF($N28&gt;$R28,"○",IF($N28=$R28,"△","●")))</f>
        <v/>
      </c>
      <c r="R27" s="45"/>
      <c r="S27" s="45"/>
      <c r="T27" s="46"/>
      <c r="U27" s="414" t="s">
        <v>145</v>
      </c>
      <c r="V27" s="415"/>
      <c r="W27" s="415"/>
      <c r="X27" s="415"/>
      <c r="Y27" s="415"/>
      <c r="Z27" s="415"/>
      <c r="AA27" s="416"/>
      <c r="AB27" s="47"/>
      <c r="AC27" s="45"/>
      <c r="AD27" s="45"/>
      <c r="AE27" s="42" t="str">
        <f>IF($AB28="","",IF($AB28&gt;$AF28,"○",IF($AB28=$AF28,"△","●")))</f>
        <v/>
      </c>
      <c r="AF27" s="45"/>
      <c r="AG27" s="45"/>
      <c r="AH27" s="46"/>
      <c r="AI27" s="417" t="str">
        <f>IF($Q27="","",IF($Q27="○",3,IF($Q27="△",1,0))+IF($AE27="○",3,IF($AE27="△",1,0)))</f>
        <v/>
      </c>
      <c r="AJ27" s="415"/>
      <c r="AK27" s="416"/>
      <c r="AL27" s="414">
        <f>+N28+AB28</f>
        <v>0</v>
      </c>
      <c r="AM27" s="415"/>
      <c r="AN27" s="416"/>
      <c r="AO27" s="414">
        <f>-R28-AF28</f>
        <v>0</v>
      </c>
      <c r="AP27" s="415"/>
      <c r="AQ27" s="416"/>
      <c r="AR27" s="564">
        <f t="shared" ref="AR27" si="4">+AL27+AO27</f>
        <v>0</v>
      </c>
      <c r="AS27" s="415"/>
      <c r="AT27" s="416"/>
      <c r="AU27" s="386"/>
      <c r="AV27" s="387"/>
      <c r="AW27" s="388"/>
      <c r="BD27" s="36"/>
      <c r="BF27" s="81"/>
      <c r="BG27" s="81"/>
      <c r="BH27" s="81"/>
      <c r="CN27" s="28"/>
    </row>
    <row r="28" spans="2:92" ht="11.25" customHeight="1">
      <c r="E28" s="366"/>
      <c r="F28" s="367"/>
      <c r="G28" s="427"/>
      <c r="H28" s="428"/>
      <c r="I28" s="428"/>
      <c r="J28" s="428"/>
      <c r="K28" s="428"/>
      <c r="L28" s="428"/>
      <c r="M28" s="429"/>
      <c r="N28" s="393"/>
      <c r="O28" s="376"/>
      <c r="P28" s="376"/>
      <c r="Q28" s="97" t="s">
        <v>146</v>
      </c>
      <c r="R28" s="393"/>
      <c r="S28" s="376"/>
      <c r="T28" s="377"/>
      <c r="U28" s="385"/>
      <c r="V28" s="376"/>
      <c r="W28" s="376"/>
      <c r="X28" s="376"/>
      <c r="Y28" s="376"/>
      <c r="Z28" s="376"/>
      <c r="AA28" s="377"/>
      <c r="AB28" s="392"/>
      <c r="AC28" s="376"/>
      <c r="AD28" s="376"/>
      <c r="AE28" s="97" t="s">
        <v>146</v>
      </c>
      <c r="AF28" s="393"/>
      <c r="AG28" s="376"/>
      <c r="AH28" s="377"/>
      <c r="AI28" s="418"/>
      <c r="AJ28" s="376"/>
      <c r="AK28" s="377"/>
      <c r="AL28" s="385"/>
      <c r="AM28" s="376"/>
      <c r="AN28" s="377"/>
      <c r="AO28" s="385"/>
      <c r="AP28" s="376"/>
      <c r="AQ28" s="377"/>
      <c r="AR28" s="385"/>
      <c r="AS28" s="376"/>
      <c r="AT28" s="377"/>
      <c r="AU28" s="389"/>
      <c r="AV28" s="390"/>
      <c r="AW28" s="391"/>
      <c r="BD28" s="36"/>
      <c r="BF28" s="81"/>
      <c r="BG28" s="81"/>
      <c r="BH28" s="81"/>
      <c r="CN28" s="28"/>
    </row>
    <row r="29" spans="2:92" ht="11.25" customHeight="1">
      <c r="E29" s="410">
        <v>9</v>
      </c>
      <c r="F29" s="367"/>
      <c r="G29" s="427" t="str">
        <f>AB23</f>
        <v>FC足立プラチナ</v>
      </c>
      <c r="H29" s="428"/>
      <c r="I29" s="428"/>
      <c r="J29" s="428"/>
      <c r="K29" s="428"/>
      <c r="L29" s="428"/>
      <c r="M29" s="429"/>
      <c r="N29" s="45"/>
      <c r="O29" s="45"/>
      <c r="P29" s="45"/>
      <c r="Q29" s="42" t="str">
        <f>IF($N30="","",IF($N30&gt;$R30,"○",IF($N30=$R30,"△","●")))</f>
        <v/>
      </c>
      <c r="R29" s="45"/>
      <c r="S29" s="45"/>
      <c r="T29" s="46"/>
      <c r="U29" s="47"/>
      <c r="V29" s="45"/>
      <c r="W29" s="45"/>
      <c r="X29" s="42" t="str">
        <f>IF($U30="","",IF($U30&gt;$Y30,"○",IF($U30=$Y30,"△","●")))</f>
        <v/>
      </c>
      <c r="Y29" s="45"/>
      <c r="Z29" s="45"/>
      <c r="AA29" s="46"/>
      <c r="AB29" s="414" t="s">
        <v>113</v>
      </c>
      <c r="AC29" s="415"/>
      <c r="AD29" s="415"/>
      <c r="AE29" s="415"/>
      <c r="AF29" s="415"/>
      <c r="AG29" s="415"/>
      <c r="AH29" s="416"/>
      <c r="AI29" s="417" t="str">
        <f>IF($X29="","",IF($X29="○",3,IF($X29="△",1,0))+IF($AE29="○",3,IF($AE29="△",1,0)))</f>
        <v/>
      </c>
      <c r="AJ29" s="415"/>
      <c r="AK29" s="416"/>
      <c r="AL29" s="414">
        <f>+U30+N30</f>
        <v>0</v>
      </c>
      <c r="AM29" s="415"/>
      <c r="AN29" s="416"/>
      <c r="AO29" s="414">
        <f>-Y30-R30</f>
        <v>0</v>
      </c>
      <c r="AP29" s="415"/>
      <c r="AQ29" s="416"/>
      <c r="AR29" s="564">
        <f t="shared" ref="AR29" si="5">+AL29+AO29</f>
        <v>0</v>
      </c>
      <c r="AS29" s="415"/>
      <c r="AT29" s="416"/>
      <c r="AU29" s="386"/>
      <c r="AV29" s="387"/>
      <c r="AW29" s="388"/>
      <c r="BD29" s="36"/>
      <c r="BF29" s="81"/>
      <c r="BG29" s="81"/>
      <c r="BH29" s="81"/>
      <c r="CN29" s="28"/>
    </row>
    <row r="30" spans="2:92" ht="11.25" customHeight="1" thickBot="1">
      <c r="E30" s="443"/>
      <c r="F30" s="444"/>
      <c r="G30" s="445"/>
      <c r="H30" s="446"/>
      <c r="I30" s="446"/>
      <c r="J30" s="446"/>
      <c r="K30" s="446"/>
      <c r="L30" s="446"/>
      <c r="M30" s="447"/>
      <c r="N30" s="441"/>
      <c r="O30" s="435"/>
      <c r="P30" s="435"/>
      <c r="Q30" s="98" t="s">
        <v>146</v>
      </c>
      <c r="R30" s="441"/>
      <c r="S30" s="435"/>
      <c r="T30" s="436"/>
      <c r="U30" s="442"/>
      <c r="V30" s="435"/>
      <c r="W30" s="435"/>
      <c r="X30" s="98" t="s">
        <v>146</v>
      </c>
      <c r="Y30" s="441"/>
      <c r="Z30" s="435"/>
      <c r="AA30" s="436"/>
      <c r="AB30" s="434"/>
      <c r="AC30" s="435"/>
      <c r="AD30" s="435"/>
      <c r="AE30" s="435"/>
      <c r="AF30" s="435"/>
      <c r="AG30" s="435"/>
      <c r="AH30" s="436"/>
      <c r="AI30" s="450"/>
      <c r="AJ30" s="435"/>
      <c r="AK30" s="436"/>
      <c r="AL30" s="434"/>
      <c r="AM30" s="435"/>
      <c r="AN30" s="436"/>
      <c r="AO30" s="434"/>
      <c r="AP30" s="435"/>
      <c r="AQ30" s="436"/>
      <c r="AR30" s="434"/>
      <c r="AS30" s="435"/>
      <c r="AT30" s="436"/>
      <c r="AU30" s="437"/>
      <c r="AV30" s="438"/>
      <c r="AW30" s="439"/>
      <c r="BD30" s="36"/>
      <c r="BF30" s="81"/>
      <c r="BG30" s="81"/>
      <c r="BH30" s="81"/>
      <c r="CN30" s="28"/>
    </row>
    <row r="31" spans="2:92" ht="7.5" customHeight="1" thickBot="1">
      <c r="E31" s="83"/>
      <c r="F31" s="83"/>
      <c r="G31" s="38"/>
      <c r="H31" s="38"/>
      <c r="I31" s="38"/>
      <c r="J31" s="38"/>
      <c r="K31" s="38"/>
      <c r="L31" s="38"/>
      <c r="M31" s="38"/>
      <c r="N31" s="84"/>
      <c r="O31" s="85"/>
      <c r="P31" s="85"/>
      <c r="Q31" s="84"/>
      <c r="R31" s="84"/>
      <c r="S31" s="85"/>
      <c r="T31" s="85"/>
      <c r="U31" s="84"/>
      <c r="V31" s="85"/>
      <c r="W31" s="85"/>
      <c r="X31" s="84"/>
      <c r="Y31" s="84"/>
      <c r="Z31" s="85"/>
      <c r="AA31" s="85"/>
      <c r="AB31" s="84"/>
      <c r="AC31" s="85"/>
      <c r="AD31" s="85"/>
      <c r="AE31" s="84"/>
      <c r="AF31" s="84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6"/>
      <c r="AV31" s="86"/>
      <c r="AW31" s="86"/>
      <c r="BD31" s="36"/>
      <c r="BF31" s="81"/>
      <c r="BG31" s="81"/>
      <c r="BH31" s="81"/>
      <c r="CN31" s="28"/>
    </row>
    <row r="32" spans="2:92" ht="11.25" customHeight="1">
      <c r="E32" s="394" t="s">
        <v>151</v>
      </c>
      <c r="F32" s="395"/>
      <c r="G32" s="395"/>
      <c r="H32" s="395"/>
      <c r="I32" s="395"/>
      <c r="J32" s="395"/>
      <c r="K32" s="395"/>
      <c r="L32" s="395"/>
      <c r="M32" s="396"/>
      <c r="N32" s="730" t="s">
        <v>496</v>
      </c>
      <c r="O32" s="731"/>
      <c r="P32" s="731"/>
      <c r="Q32" s="731"/>
      <c r="R32" s="731"/>
      <c r="S32" s="731"/>
      <c r="T32" s="732"/>
      <c r="U32" s="736" t="s">
        <v>501</v>
      </c>
      <c r="V32" s="395"/>
      <c r="W32" s="395"/>
      <c r="X32" s="395"/>
      <c r="Y32" s="395"/>
      <c r="Z32" s="395"/>
      <c r="AA32" s="737"/>
      <c r="AB32" s="736" t="s">
        <v>497</v>
      </c>
      <c r="AC32" s="395"/>
      <c r="AD32" s="395"/>
      <c r="AE32" s="395"/>
      <c r="AF32" s="395"/>
      <c r="AG32" s="395"/>
      <c r="AH32" s="740"/>
      <c r="AI32" s="358" t="s">
        <v>108</v>
      </c>
      <c r="AJ32" s="359"/>
      <c r="AK32" s="359"/>
      <c r="AL32" s="359" t="s">
        <v>109</v>
      </c>
      <c r="AM32" s="359"/>
      <c r="AN32" s="359"/>
      <c r="AO32" s="359" t="s">
        <v>110</v>
      </c>
      <c r="AP32" s="359"/>
      <c r="AQ32" s="359"/>
      <c r="AR32" s="406" t="s">
        <v>111</v>
      </c>
      <c r="AS32" s="406"/>
      <c r="AT32" s="407"/>
      <c r="AU32" s="358" t="s">
        <v>112</v>
      </c>
      <c r="AV32" s="359"/>
      <c r="AW32" s="360"/>
      <c r="BD32" s="36"/>
      <c r="BF32" s="81"/>
      <c r="BG32" s="81"/>
      <c r="BH32" s="81"/>
      <c r="CN32" s="28"/>
    </row>
    <row r="33" spans="1:92" ht="11.25" customHeight="1" thickBot="1">
      <c r="E33" s="397"/>
      <c r="F33" s="398"/>
      <c r="G33" s="398"/>
      <c r="H33" s="398"/>
      <c r="I33" s="398"/>
      <c r="J33" s="398"/>
      <c r="K33" s="398"/>
      <c r="L33" s="398"/>
      <c r="M33" s="399"/>
      <c r="N33" s="733"/>
      <c r="O33" s="734"/>
      <c r="P33" s="734"/>
      <c r="Q33" s="734"/>
      <c r="R33" s="734"/>
      <c r="S33" s="734"/>
      <c r="T33" s="735"/>
      <c r="U33" s="738"/>
      <c r="V33" s="398"/>
      <c r="W33" s="398"/>
      <c r="X33" s="398"/>
      <c r="Y33" s="398"/>
      <c r="Z33" s="398"/>
      <c r="AA33" s="739"/>
      <c r="AB33" s="738"/>
      <c r="AC33" s="398"/>
      <c r="AD33" s="398"/>
      <c r="AE33" s="398"/>
      <c r="AF33" s="398"/>
      <c r="AG33" s="398"/>
      <c r="AH33" s="741"/>
      <c r="AI33" s="361"/>
      <c r="AJ33" s="362"/>
      <c r="AK33" s="362"/>
      <c r="AL33" s="362"/>
      <c r="AM33" s="362"/>
      <c r="AN33" s="362"/>
      <c r="AO33" s="362"/>
      <c r="AP33" s="362"/>
      <c r="AQ33" s="362"/>
      <c r="AR33" s="408"/>
      <c r="AS33" s="408"/>
      <c r="AT33" s="409"/>
      <c r="AU33" s="361"/>
      <c r="AV33" s="362"/>
      <c r="AW33" s="363"/>
      <c r="BD33" s="36"/>
      <c r="BF33" s="81"/>
      <c r="BG33" s="81"/>
      <c r="BH33" s="81"/>
      <c r="CN33" s="28"/>
    </row>
    <row r="34" spans="1:92" ht="11.25" customHeight="1" thickTop="1">
      <c r="E34" s="364">
        <v>10</v>
      </c>
      <c r="F34" s="365"/>
      <c r="G34" s="451" t="str">
        <f>N32</f>
        <v>川口リリーズ</v>
      </c>
      <c r="H34" s="452"/>
      <c r="I34" s="452"/>
      <c r="J34" s="452"/>
      <c r="K34" s="452"/>
      <c r="L34" s="452"/>
      <c r="M34" s="453"/>
      <c r="N34" s="374" t="s">
        <v>145</v>
      </c>
      <c r="O34" s="374"/>
      <c r="P34" s="374"/>
      <c r="Q34" s="374"/>
      <c r="R34" s="374"/>
      <c r="S34" s="374"/>
      <c r="T34" s="375"/>
      <c r="U34" s="40"/>
      <c r="V34" s="41"/>
      <c r="W34" s="41"/>
      <c r="X34" s="42" t="str">
        <f>IF($U35="","",IF($U35&gt;$Y35,"○",IF($U35=$Y35,"△","●")))</f>
        <v/>
      </c>
      <c r="Y34" s="41"/>
      <c r="Z34" s="41"/>
      <c r="AA34" s="43"/>
      <c r="AB34" s="40"/>
      <c r="AC34" s="41"/>
      <c r="AD34" s="41"/>
      <c r="AE34" s="42" t="str">
        <f>IF($AB35="","",IF($AB35&gt;$AF35,"○",IF($AB35=$AF35,"△","●")))</f>
        <v/>
      </c>
      <c r="AF34" s="41"/>
      <c r="AG34" s="41"/>
      <c r="AH34" s="43"/>
      <c r="AI34" s="378" t="str">
        <f>IF($X34="","",IF($X34="○",3,IF($X34="△",1,0))+IF($AE34="○",3,IF($AE34="△",1,0)))</f>
        <v/>
      </c>
      <c r="AJ34" s="379"/>
      <c r="AK34" s="379"/>
      <c r="AL34" s="382">
        <f>+U35+AB35</f>
        <v>0</v>
      </c>
      <c r="AM34" s="383"/>
      <c r="AN34" s="384"/>
      <c r="AO34" s="379">
        <f>-Y35-AF35</f>
        <v>0</v>
      </c>
      <c r="AP34" s="379"/>
      <c r="AQ34" s="379"/>
      <c r="AR34" s="379">
        <f>+AL34+AO34</f>
        <v>0</v>
      </c>
      <c r="AS34" s="379"/>
      <c r="AT34" s="379"/>
      <c r="AU34" s="386"/>
      <c r="AV34" s="387"/>
      <c r="AW34" s="388"/>
      <c r="BD34" s="36"/>
      <c r="BF34" s="81"/>
      <c r="BG34" s="81"/>
      <c r="BH34" s="81"/>
      <c r="CN34" s="28"/>
    </row>
    <row r="35" spans="1:92" ht="11.25" customHeight="1">
      <c r="E35" s="366"/>
      <c r="F35" s="367"/>
      <c r="G35" s="427"/>
      <c r="H35" s="428"/>
      <c r="I35" s="428"/>
      <c r="J35" s="428"/>
      <c r="K35" s="428"/>
      <c r="L35" s="428"/>
      <c r="M35" s="429"/>
      <c r="N35" s="376"/>
      <c r="O35" s="376"/>
      <c r="P35" s="376"/>
      <c r="Q35" s="376"/>
      <c r="R35" s="376"/>
      <c r="S35" s="376"/>
      <c r="T35" s="377"/>
      <c r="U35" s="392"/>
      <c r="V35" s="376"/>
      <c r="W35" s="376"/>
      <c r="X35" s="97" t="s">
        <v>146</v>
      </c>
      <c r="Y35" s="393"/>
      <c r="Z35" s="376"/>
      <c r="AA35" s="377"/>
      <c r="AB35" s="392"/>
      <c r="AC35" s="376"/>
      <c r="AD35" s="376"/>
      <c r="AE35" s="97" t="s">
        <v>146</v>
      </c>
      <c r="AF35" s="393"/>
      <c r="AG35" s="376"/>
      <c r="AH35" s="377"/>
      <c r="AI35" s="380"/>
      <c r="AJ35" s="381"/>
      <c r="AK35" s="381"/>
      <c r="AL35" s="385"/>
      <c r="AM35" s="376"/>
      <c r="AN35" s="377"/>
      <c r="AO35" s="381"/>
      <c r="AP35" s="381"/>
      <c r="AQ35" s="381"/>
      <c r="AR35" s="381"/>
      <c r="AS35" s="381"/>
      <c r="AT35" s="381"/>
      <c r="AU35" s="389"/>
      <c r="AV35" s="390"/>
      <c r="AW35" s="391"/>
      <c r="BD35" s="36"/>
      <c r="BF35" s="81"/>
      <c r="BG35" s="81"/>
      <c r="BH35" s="81"/>
      <c r="CN35" s="28"/>
    </row>
    <row r="36" spans="1:92" ht="11.25" customHeight="1">
      <c r="E36" s="410">
        <v>11</v>
      </c>
      <c r="F36" s="367"/>
      <c r="G36" s="427" t="str">
        <f>U32</f>
        <v>FC足立ダイヤモンド</v>
      </c>
      <c r="H36" s="428"/>
      <c r="I36" s="428"/>
      <c r="J36" s="428"/>
      <c r="K36" s="428"/>
      <c r="L36" s="428"/>
      <c r="M36" s="429"/>
      <c r="N36" s="45"/>
      <c r="O36" s="45"/>
      <c r="P36" s="45"/>
      <c r="Q36" s="42" t="str">
        <f>IF($N37="","",IF($N37&gt;$R37,"○",IF($N37=$R37,"△","●")))</f>
        <v/>
      </c>
      <c r="R36" s="45"/>
      <c r="S36" s="45"/>
      <c r="T36" s="46"/>
      <c r="U36" s="414" t="s">
        <v>145</v>
      </c>
      <c r="V36" s="415"/>
      <c r="W36" s="415"/>
      <c r="X36" s="415"/>
      <c r="Y36" s="415"/>
      <c r="Z36" s="415"/>
      <c r="AA36" s="416"/>
      <c r="AB36" s="47"/>
      <c r="AC36" s="45"/>
      <c r="AD36" s="45"/>
      <c r="AE36" s="42" t="str">
        <f>IF($AB37="","",IF($AB37&gt;$AF37,"○",IF($AB37=$AF37,"△","●")))</f>
        <v/>
      </c>
      <c r="AF36" s="45"/>
      <c r="AG36" s="45"/>
      <c r="AH36" s="46"/>
      <c r="AI36" s="417" t="str">
        <f>IF($Q36="","",IF($Q36="○",3,IF($Q36="△",1,0))+IF($AE36="○",3,IF($AE36="△",1,0)))</f>
        <v/>
      </c>
      <c r="AJ36" s="415"/>
      <c r="AK36" s="416"/>
      <c r="AL36" s="414">
        <f>+N37+AB37</f>
        <v>0</v>
      </c>
      <c r="AM36" s="415"/>
      <c r="AN36" s="416"/>
      <c r="AO36" s="414">
        <f>-R37-AF37</f>
        <v>0</v>
      </c>
      <c r="AP36" s="415"/>
      <c r="AQ36" s="416"/>
      <c r="AR36" s="564">
        <f t="shared" ref="AR36" si="6">+AL36+AO36</f>
        <v>0</v>
      </c>
      <c r="AS36" s="415"/>
      <c r="AT36" s="416"/>
      <c r="AU36" s="386"/>
      <c r="AV36" s="387"/>
      <c r="AW36" s="388"/>
      <c r="BD36" s="36"/>
      <c r="BF36" s="81"/>
      <c r="BG36" s="81"/>
      <c r="BH36" s="81"/>
      <c r="CN36" s="28"/>
    </row>
    <row r="37" spans="1:92" ht="11.25" customHeight="1">
      <c r="E37" s="366"/>
      <c r="F37" s="367"/>
      <c r="G37" s="427"/>
      <c r="H37" s="428"/>
      <c r="I37" s="428"/>
      <c r="J37" s="428"/>
      <c r="K37" s="428"/>
      <c r="L37" s="428"/>
      <c r="M37" s="429"/>
      <c r="N37" s="393"/>
      <c r="O37" s="376"/>
      <c r="P37" s="376"/>
      <c r="Q37" s="97" t="s">
        <v>146</v>
      </c>
      <c r="R37" s="393"/>
      <c r="S37" s="376"/>
      <c r="T37" s="377"/>
      <c r="U37" s="385"/>
      <c r="V37" s="376"/>
      <c r="W37" s="376"/>
      <c r="X37" s="376"/>
      <c r="Y37" s="376"/>
      <c r="Z37" s="376"/>
      <c r="AA37" s="377"/>
      <c r="AB37" s="392"/>
      <c r="AC37" s="376"/>
      <c r="AD37" s="376"/>
      <c r="AE37" s="97" t="s">
        <v>146</v>
      </c>
      <c r="AF37" s="393"/>
      <c r="AG37" s="376"/>
      <c r="AH37" s="377"/>
      <c r="AI37" s="418"/>
      <c r="AJ37" s="376"/>
      <c r="AK37" s="377"/>
      <c r="AL37" s="385"/>
      <c r="AM37" s="376"/>
      <c r="AN37" s="377"/>
      <c r="AO37" s="385"/>
      <c r="AP37" s="376"/>
      <c r="AQ37" s="377"/>
      <c r="AR37" s="385"/>
      <c r="AS37" s="376"/>
      <c r="AT37" s="377"/>
      <c r="AU37" s="389"/>
      <c r="AV37" s="390"/>
      <c r="AW37" s="391"/>
      <c r="BD37" s="36"/>
      <c r="BF37" s="81"/>
      <c r="BG37" s="81"/>
      <c r="BH37" s="81"/>
      <c r="CN37" s="28"/>
    </row>
    <row r="38" spans="1:92" ht="11.25" customHeight="1">
      <c r="E38" s="410">
        <v>12</v>
      </c>
      <c r="F38" s="367"/>
      <c r="G38" s="427" t="str">
        <f>AB32</f>
        <v>戸田選抜</v>
      </c>
      <c r="H38" s="428"/>
      <c r="I38" s="428"/>
      <c r="J38" s="428"/>
      <c r="K38" s="428"/>
      <c r="L38" s="428"/>
      <c r="M38" s="429"/>
      <c r="N38" s="45"/>
      <c r="O38" s="45"/>
      <c r="P38" s="45"/>
      <c r="Q38" s="42" t="str">
        <f>IF($N39="","",IF($N39&gt;$R39,"○",IF($N39=$R39,"△","●")))</f>
        <v/>
      </c>
      <c r="R38" s="45"/>
      <c r="S38" s="45"/>
      <c r="T38" s="46"/>
      <c r="U38" s="47"/>
      <c r="V38" s="45"/>
      <c r="W38" s="45"/>
      <c r="X38" s="42" t="str">
        <f>IF($U39="","",IF($U39&gt;$Y39,"○",IF($U39=$Y39,"△","●")))</f>
        <v/>
      </c>
      <c r="Y38" s="45"/>
      <c r="Z38" s="45"/>
      <c r="AA38" s="46"/>
      <c r="AB38" s="414" t="s">
        <v>113</v>
      </c>
      <c r="AC38" s="415"/>
      <c r="AD38" s="415"/>
      <c r="AE38" s="415"/>
      <c r="AF38" s="415"/>
      <c r="AG38" s="415"/>
      <c r="AH38" s="416"/>
      <c r="AI38" s="417"/>
      <c r="AJ38" s="415"/>
      <c r="AK38" s="416"/>
      <c r="AL38" s="414">
        <f>+U39+N39</f>
        <v>0</v>
      </c>
      <c r="AM38" s="415"/>
      <c r="AN38" s="416"/>
      <c r="AO38" s="414">
        <f>-Y39-R39</f>
        <v>0</v>
      </c>
      <c r="AP38" s="415"/>
      <c r="AQ38" s="416"/>
      <c r="AR38" s="564">
        <f t="shared" ref="AR38" si="7">+AL38+AO38</f>
        <v>0</v>
      </c>
      <c r="AS38" s="415"/>
      <c r="AT38" s="416"/>
      <c r="AU38" s="386"/>
      <c r="AV38" s="387"/>
      <c r="AW38" s="388"/>
      <c r="BD38" s="36"/>
      <c r="BF38" s="81"/>
      <c r="BG38" s="81"/>
      <c r="BH38" s="81"/>
      <c r="CN38" s="28"/>
    </row>
    <row r="39" spans="1:92" ht="11.25" customHeight="1" thickBot="1">
      <c r="E39" s="443"/>
      <c r="F39" s="444"/>
      <c r="G39" s="445"/>
      <c r="H39" s="446"/>
      <c r="I39" s="446"/>
      <c r="J39" s="446"/>
      <c r="K39" s="446"/>
      <c r="L39" s="446"/>
      <c r="M39" s="447"/>
      <c r="N39" s="441"/>
      <c r="O39" s="435"/>
      <c r="P39" s="435"/>
      <c r="Q39" s="98" t="s">
        <v>146</v>
      </c>
      <c r="R39" s="441"/>
      <c r="S39" s="435"/>
      <c r="T39" s="436"/>
      <c r="U39" s="442"/>
      <c r="V39" s="435"/>
      <c r="W39" s="435"/>
      <c r="X39" s="98" t="s">
        <v>146</v>
      </c>
      <c r="Y39" s="441"/>
      <c r="Z39" s="435"/>
      <c r="AA39" s="436"/>
      <c r="AB39" s="434"/>
      <c r="AC39" s="435"/>
      <c r="AD39" s="435"/>
      <c r="AE39" s="435"/>
      <c r="AF39" s="435"/>
      <c r="AG39" s="435"/>
      <c r="AH39" s="436"/>
      <c r="AI39" s="450"/>
      <c r="AJ39" s="435"/>
      <c r="AK39" s="436"/>
      <c r="AL39" s="434"/>
      <c r="AM39" s="435"/>
      <c r="AN39" s="436"/>
      <c r="AO39" s="434"/>
      <c r="AP39" s="435"/>
      <c r="AQ39" s="436"/>
      <c r="AR39" s="434"/>
      <c r="AS39" s="435"/>
      <c r="AT39" s="436"/>
      <c r="AU39" s="437"/>
      <c r="AV39" s="438"/>
      <c r="AW39" s="439"/>
      <c r="BD39" s="36"/>
      <c r="BF39" s="81"/>
      <c r="BG39" s="81"/>
      <c r="BH39" s="81"/>
      <c r="CN39" s="28"/>
    </row>
    <row r="40" spans="1:92" s="116" customFormat="1" ht="9">
      <c r="B40" s="117"/>
      <c r="C40" s="106"/>
      <c r="D40" s="106"/>
      <c r="E40" s="106"/>
      <c r="F40" s="106"/>
      <c r="G40" s="106"/>
      <c r="H40" s="106"/>
      <c r="I40" s="106"/>
      <c r="J40" s="106"/>
      <c r="K40" s="106"/>
      <c r="L40" s="108"/>
      <c r="M40" s="108"/>
      <c r="N40" s="108"/>
      <c r="O40" s="108"/>
      <c r="P40" s="108"/>
      <c r="Q40" s="108"/>
      <c r="R40" s="108"/>
      <c r="S40" s="107"/>
      <c r="T40" s="108"/>
      <c r="U40" s="108"/>
      <c r="V40" s="107"/>
      <c r="W40" s="107"/>
      <c r="X40" s="108"/>
      <c r="Y40" s="108"/>
      <c r="Z40" s="107"/>
      <c r="AA40" s="108"/>
      <c r="AB40" s="108"/>
      <c r="AC40" s="107"/>
      <c r="AD40" s="107"/>
      <c r="AE40" s="108"/>
      <c r="AF40" s="108"/>
      <c r="AG40" s="107"/>
      <c r="AH40" s="108"/>
      <c r="AI40" s="108"/>
      <c r="AJ40" s="107"/>
      <c r="AK40" s="107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9"/>
      <c r="BA40" s="109"/>
      <c r="BB40" s="109"/>
      <c r="BC40" s="117"/>
      <c r="BD40" s="111"/>
    </row>
    <row r="41" spans="1:92" s="177" customFormat="1" ht="19.5" thickBot="1">
      <c r="A41" s="172"/>
      <c r="B41" s="173" t="s">
        <v>230</v>
      </c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2"/>
      <c r="BC41" s="176"/>
    </row>
    <row r="42" spans="1:92">
      <c r="B42" s="28"/>
      <c r="E42" s="671" t="s">
        <v>88</v>
      </c>
      <c r="F42" s="665"/>
      <c r="G42" s="672" t="s">
        <v>118</v>
      </c>
      <c r="H42" s="664"/>
      <c r="I42" s="664"/>
      <c r="J42" s="664"/>
      <c r="K42" s="664"/>
      <c r="L42" s="664"/>
      <c r="M42" s="664"/>
      <c r="N42" s="664"/>
      <c r="O42" s="664"/>
      <c r="P42" s="665"/>
      <c r="Q42" s="667" t="s">
        <v>119</v>
      </c>
      <c r="R42" s="664"/>
      <c r="S42" s="664"/>
      <c r="T42" s="664"/>
      <c r="U42" s="664"/>
      <c r="V42" s="664"/>
      <c r="W42" s="664"/>
      <c r="X42" s="664"/>
      <c r="Y42" s="664"/>
      <c r="Z42" s="673"/>
      <c r="AA42" s="664"/>
      <c r="AB42" s="664"/>
      <c r="AC42" s="663"/>
      <c r="AD42" s="664"/>
      <c r="AE42" s="516"/>
      <c r="AF42" s="664"/>
      <c r="AG42" s="664"/>
      <c r="AH42" s="663" t="s">
        <v>120</v>
      </c>
      <c r="AI42" s="664"/>
      <c r="AJ42" s="664"/>
      <c r="AK42" s="664"/>
      <c r="AL42" s="664"/>
      <c r="AM42" s="664"/>
      <c r="AN42" s="664"/>
      <c r="AO42" s="664"/>
      <c r="AP42" s="664"/>
      <c r="AQ42" s="664"/>
      <c r="AR42" s="665"/>
      <c r="AS42" s="667" t="s">
        <v>121</v>
      </c>
      <c r="AT42" s="664"/>
      <c r="AU42" s="664"/>
      <c r="AV42" s="664"/>
      <c r="AW42" s="668"/>
    </row>
    <row r="43" spans="1:92">
      <c r="B43" s="28"/>
      <c r="E43" s="659"/>
      <c r="F43" s="660"/>
      <c r="G43" s="669"/>
      <c r="H43" s="666"/>
      <c r="I43" s="666"/>
      <c r="J43" s="666"/>
      <c r="K43" s="666"/>
      <c r="L43" s="666"/>
      <c r="M43" s="666"/>
      <c r="N43" s="666"/>
      <c r="O43" s="666"/>
      <c r="P43" s="660"/>
      <c r="Q43" s="669"/>
      <c r="R43" s="666"/>
      <c r="S43" s="666"/>
      <c r="T43" s="666"/>
      <c r="U43" s="666"/>
      <c r="V43" s="666"/>
      <c r="W43" s="666"/>
      <c r="X43" s="666"/>
      <c r="Y43" s="666"/>
      <c r="Z43" s="666"/>
      <c r="AA43" s="666"/>
      <c r="AB43" s="666"/>
      <c r="AC43" s="666"/>
      <c r="AD43" s="666"/>
      <c r="AE43" s="666"/>
      <c r="AF43" s="666"/>
      <c r="AG43" s="666"/>
      <c r="AH43" s="666"/>
      <c r="AI43" s="666"/>
      <c r="AJ43" s="666"/>
      <c r="AK43" s="666"/>
      <c r="AL43" s="666"/>
      <c r="AM43" s="666"/>
      <c r="AN43" s="666"/>
      <c r="AO43" s="666"/>
      <c r="AP43" s="666"/>
      <c r="AQ43" s="666"/>
      <c r="AR43" s="660"/>
      <c r="AS43" s="669"/>
      <c r="AT43" s="666"/>
      <c r="AU43" s="666"/>
      <c r="AV43" s="666"/>
      <c r="AW43" s="670"/>
    </row>
    <row r="44" spans="1:92" ht="13.5" customHeight="1">
      <c r="B44" s="28"/>
      <c r="E44" s="467" t="s">
        <v>152</v>
      </c>
      <c r="F44" s="612"/>
      <c r="G44" s="473" t="s">
        <v>123</v>
      </c>
      <c r="H44" s="474"/>
      <c r="I44" s="474"/>
      <c r="J44" s="474"/>
      <c r="K44" s="474"/>
      <c r="L44" s="474"/>
      <c r="M44" s="474"/>
      <c r="N44" s="474"/>
      <c r="O44" s="474"/>
      <c r="P44" s="468"/>
      <c r="Q44" s="617" t="str">
        <f>N5</f>
        <v>墨田区少女代表</v>
      </c>
      <c r="R44" s="618"/>
      <c r="S44" s="618"/>
      <c r="T44" s="618"/>
      <c r="U44" s="618"/>
      <c r="V44" s="618"/>
      <c r="W44" s="618"/>
      <c r="X44" s="618"/>
      <c r="Y44" s="618"/>
      <c r="Z44" s="619"/>
      <c r="AA44" s="626"/>
      <c r="AB44" s="627"/>
      <c r="AC44" s="627"/>
      <c r="AD44" s="630" t="s">
        <v>153</v>
      </c>
      <c r="AE44" s="627"/>
      <c r="AF44" s="648"/>
      <c r="AG44" s="627"/>
      <c r="AH44" s="649"/>
      <c r="AI44" s="631" t="str">
        <f>U5</f>
        <v>板橋女子選抜</v>
      </c>
      <c r="AJ44" s="618"/>
      <c r="AK44" s="618"/>
      <c r="AL44" s="618"/>
      <c r="AM44" s="618"/>
      <c r="AN44" s="618"/>
      <c r="AO44" s="618"/>
      <c r="AP44" s="618"/>
      <c r="AQ44" s="618"/>
      <c r="AR44" s="632"/>
      <c r="AS44" s="637" t="s">
        <v>276</v>
      </c>
      <c r="AT44" s="638"/>
      <c r="AU44" s="638"/>
      <c r="AV44" s="638"/>
      <c r="AW44" s="639"/>
    </row>
    <row r="45" spans="1:92" ht="13.5" customHeight="1">
      <c r="B45" s="28"/>
      <c r="E45" s="613"/>
      <c r="F45" s="614"/>
      <c r="G45" s="475"/>
      <c r="H45" s="476"/>
      <c r="I45" s="476"/>
      <c r="J45" s="476"/>
      <c r="K45" s="476"/>
      <c r="L45" s="476"/>
      <c r="M45" s="476"/>
      <c r="N45" s="476"/>
      <c r="O45" s="476"/>
      <c r="P45" s="470"/>
      <c r="Q45" s="620"/>
      <c r="R45" s="621"/>
      <c r="S45" s="621"/>
      <c r="T45" s="621"/>
      <c r="U45" s="621"/>
      <c r="V45" s="621"/>
      <c r="W45" s="621"/>
      <c r="X45" s="621"/>
      <c r="Y45" s="621"/>
      <c r="Z45" s="622"/>
      <c r="AA45" s="628"/>
      <c r="AB45" s="629"/>
      <c r="AC45" s="629"/>
      <c r="AD45" s="629"/>
      <c r="AE45" s="629"/>
      <c r="AF45" s="629"/>
      <c r="AG45" s="629"/>
      <c r="AH45" s="650"/>
      <c r="AI45" s="633"/>
      <c r="AJ45" s="621"/>
      <c r="AK45" s="621"/>
      <c r="AL45" s="621"/>
      <c r="AM45" s="621"/>
      <c r="AN45" s="621"/>
      <c r="AO45" s="621"/>
      <c r="AP45" s="621"/>
      <c r="AQ45" s="621"/>
      <c r="AR45" s="634"/>
      <c r="AS45" s="640"/>
      <c r="AT45" s="641"/>
      <c r="AU45" s="641"/>
      <c r="AV45" s="641"/>
      <c r="AW45" s="642"/>
    </row>
    <row r="46" spans="1:92" ht="13.5" customHeight="1">
      <c r="B46" s="28"/>
      <c r="E46" s="659"/>
      <c r="F46" s="660"/>
      <c r="G46" s="477"/>
      <c r="H46" s="478"/>
      <c r="I46" s="478"/>
      <c r="J46" s="478"/>
      <c r="K46" s="478"/>
      <c r="L46" s="478"/>
      <c r="M46" s="478"/>
      <c r="N46" s="478"/>
      <c r="O46" s="478"/>
      <c r="P46" s="472"/>
      <c r="Q46" s="661"/>
      <c r="R46" s="652"/>
      <c r="S46" s="652"/>
      <c r="T46" s="652"/>
      <c r="U46" s="652"/>
      <c r="V46" s="652"/>
      <c r="W46" s="652"/>
      <c r="X46" s="652"/>
      <c r="Y46" s="652"/>
      <c r="Z46" s="662"/>
      <c r="AA46" s="524"/>
      <c r="AB46" s="657"/>
      <c r="AC46" s="657"/>
      <c r="AD46" s="526" t="s">
        <v>155</v>
      </c>
      <c r="AE46" s="657"/>
      <c r="AF46" s="525"/>
      <c r="AG46" s="657"/>
      <c r="AH46" s="658"/>
      <c r="AI46" s="651"/>
      <c r="AJ46" s="652"/>
      <c r="AK46" s="652"/>
      <c r="AL46" s="652"/>
      <c r="AM46" s="652"/>
      <c r="AN46" s="652"/>
      <c r="AO46" s="652"/>
      <c r="AP46" s="652"/>
      <c r="AQ46" s="652"/>
      <c r="AR46" s="653"/>
      <c r="AS46" s="654"/>
      <c r="AT46" s="655"/>
      <c r="AU46" s="655"/>
      <c r="AV46" s="655"/>
      <c r="AW46" s="656"/>
    </row>
    <row r="47" spans="1:92" ht="13.5" customHeight="1">
      <c r="B47" s="28"/>
      <c r="E47" s="467" t="s">
        <v>154</v>
      </c>
      <c r="F47" s="612"/>
      <c r="G47" s="518" t="s">
        <v>127</v>
      </c>
      <c r="H47" s="474"/>
      <c r="I47" s="474"/>
      <c r="J47" s="474"/>
      <c r="K47" s="474"/>
      <c r="L47" s="474"/>
      <c r="M47" s="474"/>
      <c r="N47" s="474"/>
      <c r="O47" s="474"/>
      <c r="P47" s="468"/>
      <c r="Q47" s="617" t="str">
        <f>N23</f>
        <v>荒川区少女トレセン</v>
      </c>
      <c r="R47" s="618"/>
      <c r="S47" s="618"/>
      <c r="T47" s="618"/>
      <c r="U47" s="618"/>
      <c r="V47" s="618"/>
      <c r="W47" s="618"/>
      <c r="X47" s="618"/>
      <c r="Y47" s="618"/>
      <c r="Z47" s="619"/>
      <c r="AA47" s="626"/>
      <c r="AB47" s="627"/>
      <c r="AC47" s="627"/>
      <c r="AD47" s="630" t="s">
        <v>156</v>
      </c>
      <c r="AE47" s="627"/>
      <c r="AF47" s="648"/>
      <c r="AG47" s="627"/>
      <c r="AH47" s="649"/>
      <c r="AI47" s="631" t="str">
        <f>U23</f>
        <v>北区女子U-11</v>
      </c>
      <c r="AJ47" s="618"/>
      <c r="AK47" s="618"/>
      <c r="AL47" s="618"/>
      <c r="AM47" s="618"/>
      <c r="AN47" s="618"/>
      <c r="AO47" s="618"/>
      <c r="AP47" s="618"/>
      <c r="AQ47" s="618"/>
      <c r="AR47" s="632"/>
      <c r="AS47" s="637" t="s">
        <v>275</v>
      </c>
      <c r="AT47" s="638"/>
      <c r="AU47" s="638"/>
      <c r="AV47" s="638"/>
      <c r="AW47" s="639"/>
    </row>
    <row r="48" spans="1:92" ht="13.5" customHeight="1">
      <c r="B48" s="28"/>
      <c r="E48" s="613"/>
      <c r="F48" s="614"/>
      <c r="G48" s="475"/>
      <c r="H48" s="476"/>
      <c r="I48" s="476"/>
      <c r="J48" s="476"/>
      <c r="K48" s="476"/>
      <c r="L48" s="476"/>
      <c r="M48" s="476"/>
      <c r="N48" s="476"/>
      <c r="O48" s="476"/>
      <c r="P48" s="470"/>
      <c r="Q48" s="620"/>
      <c r="R48" s="621"/>
      <c r="S48" s="621"/>
      <c r="T48" s="621"/>
      <c r="U48" s="621"/>
      <c r="V48" s="621"/>
      <c r="W48" s="621"/>
      <c r="X48" s="621"/>
      <c r="Y48" s="621"/>
      <c r="Z48" s="622"/>
      <c r="AA48" s="628"/>
      <c r="AB48" s="629"/>
      <c r="AC48" s="629"/>
      <c r="AD48" s="629"/>
      <c r="AE48" s="629"/>
      <c r="AF48" s="629"/>
      <c r="AG48" s="629"/>
      <c r="AH48" s="650"/>
      <c r="AI48" s="633"/>
      <c r="AJ48" s="621"/>
      <c r="AK48" s="621"/>
      <c r="AL48" s="621"/>
      <c r="AM48" s="621"/>
      <c r="AN48" s="621"/>
      <c r="AO48" s="621"/>
      <c r="AP48" s="621"/>
      <c r="AQ48" s="621"/>
      <c r="AR48" s="634"/>
      <c r="AS48" s="640"/>
      <c r="AT48" s="641"/>
      <c r="AU48" s="641"/>
      <c r="AV48" s="641"/>
      <c r="AW48" s="642"/>
    </row>
    <row r="49" spans="2:49" ht="13.5" customHeight="1">
      <c r="B49" s="28"/>
      <c r="E49" s="659"/>
      <c r="F49" s="660"/>
      <c r="G49" s="477"/>
      <c r="H49" s="478"/>
      <c r="I49" s="478"/>
      <c r="J49" s="478"/>
      <c r="K49" s="478"/>
      <c r="L49" s="478"/>
      <c r="M49" s="478"/>
      <c r="N49" s="478"/>
      <c r="O49" s="478"/>
      <c r="P49" s="472"/>
      <c r="Q49" s="661"/>
      <c r="R49" s="652"/>
      <c r="S49" s="652"/>
      <c r="T49" s="652"/>
      <c r="U49" s="652"/>
      <c r="V49" s="652"/>
      <c r="W49" s="652"/>
      <c r="X49" s="652"/>
      <c r="Y49" s="652"/>
      <c r="Z49" s="662"/>
      <c r="AA49" s="524"/>
      <c r="AB49" s="657"/>
      <c r="AC49" s="657"/>
      <c r="AD49" s="526" t="s">
        <v>157</v>
      </c>
      <c r="AE49" s="657"/>
      <c r="AF49" s="525"/>
      <c r="AG49" s="657"/>
      <c r="AH49" s="658"/>
      <c r="AI49" s="651"/>
      <c r="AJ49" s="652"/>
      <c r="AK49" s="652"/>
      <c r="AL49" s="652"/>
      <c r="AM49" s="652"/>
      <c r="AN49" s="652"/>
      <c r="AO49" s="652"/>
      <c r="AP49" s="652"/>
      <c r="AQ49" s="652"/>
      <c r="AR49" s="653"/>
      <c r="AS49" s="654"/>
      <c r="AT49" s="655"/>
      <c r="AU49" s="655"/>
      <c r="AV49" s="655"/>
      <c r="AW49" s="656"/>
    </row>
    <row r="50" spans="2:49" ht="13.5" customHeight="1">
      <c r="B50" s="28"/>
      <c r="E50" s="467" t="s">
        <v>158</v>
      </c>
      <c r="F50" s="612"/>
      <c r="G50" s="518" t="s">
        <v>129</v>
      </c>
      <c r="H50" s="474"/>
      <c r="I50" s="474"/>
      <c r="J50" s="474"/>
      <c r="K50" s="474"/>
      <c r="L50" s="474"/>
      <c r="M50" s="474"/>
      <c r="N50" s="474"/>
      <c r="O50" s="474"/>
      <c r="P50" s="468"/>
      <c r="Q50" s="617" t="str">
        <f>U5</f>
        <v>板橋女子選抜</v>
      </c>
      <c r="R50" s="618"/>
      <c r="S50" s="618"/>
      <c r="T50" s="618"/>
      <c r="U50" s="618"/>
      <c r="V50" s="618"/>
      <c r="W50" s="618"/>
      <c r="X50" s="618"/>
      <c r="Y50" s="618"/>
      <c r="Z50" s="619"/>
      <c r="AA50" s="626"/>
      <c r="AB50" s="627"/>
      <c r="AC50" s="627"/>
      <c r="AD50" s="630" t="s">
        <v>159</v>
      </c>
      <c r="AE50" s="627"/>
      <c r="AF50" s="648"/>
      <c r="AG50" s="627"/>
      <c r="AH50" s="649"/>
      <c r="AI50" s="631" t="str">
        <f>AB5</f>
        <v>なでしこ江東</v>
      </c>
      <c r="AJ50" s="618"/>
      <c r="AK50" s="618"/>
      <c r="AL50" s="618"/>
      <c r="AM50" s="618"/>
      <c r="AN50" s="618"/>
      <c r="AO50" s="618"/>
      <c r="AP50" s="618"/>
      <c r="AQ50" s="618"/>
      <c r="AR50" s="632"/>
      <c r="AS50" s="637" t="s">
        <v>278</v>
      </c>
      <c r="AT50" s="638"/>
      <c r="AU50" s="638"/>
      <c r="AV50" s="638"/>
      <c r="AW50" s="639"/>
    </row>
    <row r="51" spans="2:49" ht="13.5" customHeight="1">
      <c r="B51" s="28"/>
      <c r="E51" s="613"/>
      <c r="F51" s="614"/>
      <c r="G51" s="475"/>
      <c r="H51" s="476"/>
      <c r="I51" s="476"/>
      <c r="J51" s="476"/>
      <c r="K51" s="476"/>
      <c r="L51" s="476"/>
      <c r="M51" s="476"/>
      <c r="N51" s="476"/>
      <c r="O51" s="476"/>
      <c r="P51" s="470"/>
      <c r="Q51" s="620"/>
      <c r="R51" s="621"/>
      <c r="S51" s="621"/>
      <c r="T51" s="621"/>
      <c r="U51" s="621"/>
      <c r="V51" s="621"/>
      <c r="W51" s="621"/>
      <c r="X51" s="621"/>
      <c r="Y51" s="621"/>
      <c r="Z51" s="622"/>
      <c r="AA51" s="628"/>
      <c r="AB51" s="629"/>
      <c r="AC51" s="629"/>
      <c r="AD51" s="629"/>
      <c r="AE51" s="629"/>
      <c r="AF51" s="629"/>
      <c r="AG51" s="629"/>
      <c r="AH51" s="650"/>
      <c r="AI51" s="633"/>
      <c r="AJ51" s="621"/>
      <c r="AK51" s="621"/>
      <c r="AL51" s="621"/>
      <c r="AM51" s="621"/>
      <c r="AN51" s="621"/>
      <c r="AO51" s="621"/>
      <c r="AP51" s="621"/>
      <c r="AQ51" s="621"/>
      <c r="AR51" s="634"/>
      <c r="AS51" s="640"/>
      <c r="AT51" s="641"/>
      <c r="AU51" s="641"/>
      <c r="AV51" s="641"/>
      <c r="AW51" s="642"/>
    </row>
    <row r="52" spans="2:49" ht="13.5" customHeight="1">
      <c r="B52" s="28"/>
      <c r="E52" s="659"/>
      <c r="F52" s="660"/>
      <c r="G52" s="477"/>
      <c r="H52" s="478"/>
      <c r="I52" s="478"/>
      <c r="J52" s="478"/>
      <c r="K52" s="478"/>
      <c r="L52" s="478"/>
      <c r="M52" s="478"/>
      <c r="N52" s="478"/>
      <c r="O52" s="478"/>
      <c r="P52" s="472"/>
      <c r="Q52" s="661"/>
      <c r="R52" s="652"/>
      <c r="S52" s="652"/>
      <c r="T52" s="652"/>
      <c r="U52" s="652"/>
      <c r="V52" s="652"/>
      <c r="W52" s="652"/>
      <c r="X52" s="652"/>
      <c r="Y52" s="652"/>
      <c r="Z52" s="662"/>
      <c r="AA52" s="524"/>
      <c r="AB52" s="657"/>
      <c r="AC52" s="657"/>
      <c r="AD52" s="526" t="s">
        <v>161</v>
      </c>
      <c r="AE52" s="657"/>
      <c r="AF52" s="525"/>
      <c r="AG52" s="657"/>
      <c r="AH52" s="658"/>
      <c r="AI52" s="651"/>
      <c r="AJ52" s="652"/>
      <c r="AK52" s="652"/>
      <c r="AL52" s="652"/>
      <c r="AM52" s="652"/>
      <c r="AN52" s="652"/>
      <c r="AO52" s="652"/>
      <c r="AP52" s="652"/>
      <c r="AQ52" s="652"/>
      <c r="AR52" s="653"/>
      <c r="AS52" s="654"/>
      <c r="AT52" s="655"/>
      <c r="AU52" s="655"/>
      <c r="AV52" s="655"/>
      <c r="AW52" s="656"/>
    </row>
    <row r="53" spans="2:49" ht="13.5" customHeight="1">
      <c r="B53" s="28"/>
      <c r="E53" s="467" t="s">
        <v>160</v>
      </c>
      <c r="F53" s="612"/>
      <c r="G53" s="518" t="s">
        <v>131</v>
      </c>
      <c r="H53" s="474"/>
      <c r="I53" s="474"/>
      <c r="J53" s="474"/>
      <c r="K53" s="474"/>
      <c r="L53" s="474"/>
      <c r="M53" s="474"/>
      <c r="N53" s="474"/>
      <c r="O53" s="474"/>
      <c r="P53" s="468"/>
      <c r="Q53" s="617" t="str">
        <f>U23</f>
        <v>北区女子U-11</v>
      </c>
      <c r="R53" s="618"/>
      <c r="S53" s="618"/>
      <c r="T53" s="618"/>
      <c r="U53" s="618"/>
      <c r="V53" s="618"/>
      <c r="W53" s="618"/>
      <c r="X53" s="618"/>
      <c r="Y53" s="618"/>
      <c r="Z53" s="619"/>
      <c r="AA53" s="626"/>
      <c r="AB53" s="627"/>
      <c r="AC53" s="627"/>
      <c r="AD53" s="630" t="s">
        <v>159</v>
      </c>
      <c r="AE53" s="627"/>
      <c r="AF53" s="648"/>
      <c r="AG53" s="627"/>
      <c r="AH53" s="649"/>
      <c r="AI53" s="631" t="str">
        <f>AB23</f>
        <v>FC足立プラチナ</v>
      </c>
      <c r="AJ53" s="618"/>
      <c r="AK53" s="618"/>
      <c r="AL53" s="618"/>
      <c r="AM53" s="618"/>
      <c r="AN53" s="618"/>
      <c r="AO53" s="618"/>
      <c r="AP53" s="618"/>
      <c r="AQ53" s="618"/>
      <c r="AR53" s="632"/>
      <c r="AS53" s="637" t="s">
        <v>277</v>
      </c>
      <c r="AT53" s="638"/>
      <c r="AU53" s="638"/>
      <c r="AV53" s="638"/>
      <c r="AW53" s="639"/>
    </row>
    <row r="54" spans="2:49" ht="13.5" customHeight="1">
      <c r="B54" s="28"/>
      <c r="E54" s="613"/>
      <c r="F54" s="614"/>
      <c r="G54" s="475"/>
      <c r="H54" s="476"/>
      <c r="I54" s="476"/>
      <c r="J54" s="476"/>
      <c r="K54" s="476"/>
      <c r="L54" s="476"/>
      <c r="M54" s="476"/>
      <c r="N54" s="476"/>
      <c r="O54" s="476"/>
      <c r="P54" s="470"/>
      <c r="Q54" s="620"/>
      <c r="R54" s="621"/>
      <c r="S54" s="621"/>
      <c r="T54" s="621"/>
      <c r="U54" s="621"/>
      <c r="V54" s="621"/>
      <c r="W54" s="621"/>
      <c r="X54" s="621"/>
      <c r="Y54" s="621"/>
      <c r="Z54" s="622"/>
      <c r="AA54" s="628"/>
      <c r="AB54" s="629"/>
      <c r="AC54" s="629"/>
      <c r="AD54" s="629"/>
      <c r="AE54" s="629"/>
      <c r="AF54" s="629"/>
      <c r="AG54" s="629"/>
      <c r="AH54" s="650"/>
      <c r="AI54" s="633"/>
      <c r="AJ54" s="621"/>
      <c r="AK54" s="621"/>
      <c r="AL54" s="621"/>
      <c r="AM54" s="621"/>
      <c r="AN54" s="621"/>
      <c r="AO54" s="621"/>
      <c r="AP54" s="621"/>
      <c r="AQ54" s="621"/>
      <c r="AR54" s="634"/>
      <c r="AS54" s="640"/>
      <c r="AT54" s="641"/>
      <c r="AU54" s="641"/>
      <c r="AV54" s="641"/>
      <c r="AW54" s="642"/>
    </row>
    <row r="55" spans="2:49" ht="13.5" customHeight="1">
      <c r="B55" s="28"/>
      <c r="E55" s="659"/>
      <c r="F55" s="660"/>
      <c r="G55" s="477"/>
      <c r="H55" s="478"/>
      <c r="I55" s="478"/>
      <c r="J55" s="478"/>
      <c r="K55" s="478"/>
      <c r="L55" s="478"/>
      <c r="M55" s="478"/>
      <c r="N55" s="478"/>
      <c r="O55" s="478"/>
      <c r="P55" s="472"/>
      <c r="Q55" s="661"/>
      <c r="R55" s="652"/>
      <c r="S55" s="652"/>
      <c r="T55" s="652"/>
      <c r="U55" s="652"/>
      <c r="V55" s="652"/>
      <c r="W55" s="652"/>
      <c r="X55" s="652"/>
      <c r="Y55" s="652"/>
      <c r="Z55" s="662"/>
      <c r="AA55" s="524"/>
      <c r="AB55" s="657"/>
      <c r="AC55" s="657"/>
      <c r="AD55" s="526" t="s">
        <v>161</v>
      </c>
      <c r="AE55" s="657"/>
      <c r="AF55" s="525"/>
      <c r="AG55" s="657"/>
      <c r="AH55" s="658"/>
      <c r="AI55" s="651"/>
      <c r="AJ55" s="652"/>
      <c r="AK55" s="652"/>
      <c r="AL55" s="652"/>
      <c r="AM55" s="652"/>
      <c r="AN55" s="652"/>
      <c r="AO55" s="652"/>
      <c r="AP55" s="652"/>
      <c r="AQ55" s="652"/>
      <c r="AR55" s="653"/>
      <c r="AS55" s="654"/>
      <c r="AT55" s="655"/>
      <c r="AU55" s="655"/>
      <c r="AV55" s="655"/>
      <c r="AW55" s="656"/>
    </row>
    <row r="56" spans="2:49" ht="13.5" customHeight="1">
      <c r="B56" s="28"/>
      <c r="E56" s="467" t="s">
        <v>163</v>
      </c>
      <c r="F56" s="612"/>
      <c r="G56" s="518" t="s">
        <v>133</v>
      </c>
      <c r="H56" s="474"/>
      <c r="I56" s="474"/>
      <c r="J56" s="474"/>
      <c r="K56" s="474"/>
      <c r="L56" s="474"/>
      <c r="M56" s="474"/>
      <c r="N56" s="474"/>
      <c r="O56" s="474"/>
      <c r="P56" s="468"/>
      <c r="Q56" s="617" t="str">
        <f>AB5</f>
        <v>なでしこ江東</v>
      </c>
      <c r="R56" s="618"/>
      <c r="S56" s="618"/>
      <c r="T56" s="618"/>
      <c r="U56" s="618"/>
      <c r="V56" s="618"/>
      <c r="W56" s="618"/>
      <c r="X56" s="618"/>
      <c r="Y56" s="618"/>
      <c r="Z56" s="619"/>
      <c r="AA56" s="626"/>
      <c r="AB56" s="627"/>
      <c r="AC56" s="627"/>
      <c r="AD56" s="630" t="s">
        <v>159</v>
      </c>
      <c r="AE56" s="627"/>
      <c r="AF56" s="648"/>
      <c r="AG56" s="627"/>
      <c r="AH56" s="649"/>
      <c r="AI56" s="631" t="str">
        <f>N5</f>
        <v>墨田区少女代表</v>
      </c>
      <c r="AJ56" s="618"/>
      <c r="AK56" s="618"/>
      <c r="AL56" s="618"/>
      <c r="AM56" s="618"/>
      <c r="AN56" s="618"/>
      <c r="AO56" s="618"/>
      <c r="AP56" s="618"/>
      <c r="AQ56" s="618"/>
      <c r="AR56" s="632"/>
      <c r="AS56" s="637" t="s">
        <v>279</v>
      </c>
      <c r="AT56" s="638"/>
      <c r="AU56" s="638"/>
      <c r="AV56" s="638"/>
      <c r="AW56" s="639"/>
    </row>
    <row r="57" spans="2:49" ht="13.5" customHeight="1">
      <c r="B57" s="28"/>
      <c r="E57" s="613"/>
      <c r="F57" s="614"/>
      <c r="G57" s="475"/>
      <c r="H57" s="476"/>
      <c r="I57" s="476"/>
      <c r="J57" s="476"/>
      <c r="K57" s="476"/>
      <c r="L57" s="476"/>
      <c r="M57" s="476"/>
      <c r="N57" s="476"/>
      <c r="O57" s="476"/>
      <c r="P57" s="470"/>
      <c r="Q57" s="620"/>
      <c r="R57" s="621"/>
      <c r="S57" s="621"/>
      <c r="T57" s="621"/>
      <c r="U57" s="621"/>
      <c r="V57" s="621"/>
      <c r="W57" s="621"/>
      <c r="X57" s="621"/>
      <c r="Y57" s="621"/>
      <c r="Z57" s="622"/>
      <c r="AA57" s="628"/>
      <c r="AB57" s="629"/>
      <c r="AC57" s="629"/>
      <c r="AD57" s="629"/>
      <c r="AE57" s="629"/>
      <c r="AF57" s="629"/>
      <c r="AG57" s="629"/>
      <c r="AH57" s="650"/>
      <c r="AI57" s="633"/>
      <c r="AJ57" s="621"/>
      <c r="AK57" s="621"/>
      <c r="AL57" s="621"/>
      <c r="AM57" s="621"/>
      <c r="AN57" s="621"/>
      <c r="AO57" s="621"/>
      <c r="AP57" s="621"/>
      <c r="AQ57" s="621"/>
      <c r="AR57" s="634"/>
      <c r="AS57" s="640"/>
      <c r="AT57" s="641"/>
      <c r="AU57" s="641"/>
      <c r="AV57" s="641"/>
      <c r="AW57" s="642"/>
    </row>
    <row r="58" spans="2:49" ht="13.5" customHeight="1">
      <c r="B58" s="28"/>
      <c r="E58" s="659"/>
      <c r="F58" s="660"/>
      <c r="G58" s="477"/>
      <c r="H58" s="478"/>
      <c r="I58" s="478"/>
      <c r="J58" s="478"/>
      <c r="K58" s="478"/>
      <c r="L58" s="478"/>
      <c r="M58" s="478"/>
      <c r="N58" s="478"/>
      <c r="O58" s="478"/>
      <c r="P58" s="472"/>
      <c r="Q58" s="661"/>
      <c r="R58" s="652"/>
      <c r="S58" s="652"/>
      <c r="T58" s="652"/>
      <c r="U58" s="652"/>
      <c r="V58" s="652"/>
      <c r="W58" s="652"/>
      <c r="X58" s="652"/>
      <c r="Y58" s="652"/>
      <c r="Z58" s="662"/>
      <c r="AA58" s="524"/>
      <c r="AB58" s="657"/>
      <c r="AC58" s="657"/>
      <c r="AD58" s="526" t="s">
        <v>161</v>
      </c>
      <c r="AE58" s="657"/>
      <c r="AF58" s="525"/>
      <c r="AG58" s="657"/>
      <c r="AH58" s="658"/>
      <c r="AI58" s="651"/>
      <c r="AJ58" s="652"/>
      <c r="AK58" s="652"/>
      <c r="AL58" s="652"/>
      <c r="AM58" s="652"/>
      <c r="AN58" s="652"/>
      <c r="AO58" s="652"/>
      <c r="AP58" s="652"/>
      <c r="AQ58" s="652"/>
      <c r="AR58" s="653"/>
      <c r="AS58" s="654"/>
      <c r="AT58" s="655"/>
      <c r="AU58" s="655"/>
      <c r="AV58" s="655"/>
      <c r="AW58" s="656"/>
    </row>
    <row r="59" spans="2:49" ht="13.5" customHeight="1">
      <c r="B59" s="28"/>
      <c r="E59" s="467" t="s">
        <v>164</v>
      </c>
      <c r="F59" s="612"/>
      <c r="G59" s="518" t="s">
        <v>135</v>
      </c>
      <c r="H59" s="474"/>
      <c r="I59" s="474"/>
      <c r="J59" s="474"/>
      <c r="K59" s="474"/>
      <c r="L59" s="474"/>
      <c r="M59" s="474"/>
      <c r="N59" s="474"/>
      <c r="O59" s="474"/>
      <c r="P59" s="468"/>
      <c r="Q59" s="617" t="str">
        <f>AB23</f>
        <v>FC足立プラチナ</v>
      </c>
      <c r="R59" s="618"/>
      <c r="S59" s="618"/>
      <c r="T59" s="618"/>
      <c r="U59" s="618"/>
      <c r="V59" s="618"/>
      <c r="W59" s="618"/>
      <c r="X59" s="618"/>
      <c r="Y59" s="618"/>
      <c r="Z59" s="619"/>
      <c r="AA59" s="626"/>
      <c r="AB59" s="627"/>
      <c r="AC59" s="627"/>
      <c r="AD59" s="630" t="s">
        <v>159</v>
      </c>
      <c r="AE59" s="627"/>
      <c r="AF59" s="648"/>
      <c r="AG59" s="627"/>
      <c r="AH59" s="649"/>
      <c r="AI59" s="631" t="str">
        <f>N23</f>
        <v>荒川区少女トレセン</v>
      </c>
      <c r="AJ59" s="618"/>
      <c r="AK59" s="618"/>
      <c r="AL59" s="618"/>
      <c r="AM59" s="618"/>
      <c r="AN59" s="618"/>
      <c r="AO59" s="618"/>
      <c r="AP59" s="618"/>
      <c r="AQ59" s="618"/>
      <c r="AR59" s="632"/>
      <c r="AS59" s="637" t="s">
        <v>280</v>
      </c>
      <c r="AT59" s="638"/>
      <c r="AU59" s="638"/>
      <c r="AV59" s="638"/>
      <c r="AW59" s="639"/>
    </row>
    <row r="60" spans="2:49" ht="13.5" customHeight="1">
      <c r="B60" s="28"/>
      <c r="E60" s="613"/>
      <c r="F60" s="614"/>
      <c r="G60" s="475"/>
      <c r="H60" s="476"/>
      <c r="I60" s="476"/>
      <c r="J60" s="476"/>
      <c r="K60" s="476"/>
      <c r="L60" s="476"/>
      <c r="M60" s="476"/>
      <c r="N60" s="476"/>
      <c r="O60" s="476"/>
      <c r="P60" s="470"/>
      <c r="Q60" s="620"/>
      <c r="R60" s="621"/>
      <c r="S60" s="621"/>
      <c r="T60" s="621"/>
      <c r="U60" s="621"/>
      <c r="V60" s="621"/>
      <c r="W60" s="621"/>
      <c r="X60" s="621"/>
      <c r="Y60" s="621"/>
      <c r="Z60" s="622"/>
      <c r="AA60" s="628"/>
      <c r="AB60" s="629"/>
      <c r="AC60" s="629"/>
      <c r="AD60" s="629"/>
      <c r="AE60" s="629"/>
      <c r="AF60" s="629"/>
      <c r="AG60" s="629"/>
      <c r="AH60" s="650"/>
      <c r="AI60" s="633"/>
      <c r="AJ60" s="621"/>
      <c r="AK60" s="621"/>
      <c r="AL60" s="621"/>
      <c r="AM60" s="621"/>
      <c r="AN60" s="621"/>
      <c r="AO60" s="621"/>
      <c r="AP60" s="621"/>
      <c r="AQ60" s="621"/>
      <c r="AR60" s="634"/>
      <c r="AS60" s="640"/>
      <c r="AT60" s="641"/>
      <c r="AU60" s="641"/>
      <c r="AV60" s="641"/>
      <c r="AW60" s="642"/>
    </row>
    <row r="61" spans="2:49" ht="13.5" customHeight="1" thickBot="1">
      <c r="B61" s="28"/>
      <c r="E61" s="615"/>
      <c r="F61" s="616"/>
      <c r="G61" s="541"/>
      <c r="H61" s="542"/>
      <c r="I61" s="542"/>
      <c r="J61" s="542"/>
      <c r="K61" s="542"/>
      <c r="L61" s="542"/>
      <c r="M61" s="542"/>
      <c r="N61" s="542"/>
      <c r="O61" s="542"/>
      <c r="P61" s="540"/>
      <c r="Q61" s="623"/>
      <c r="R61" s="624"/>
      <c r="S61" s="624"/>
      <c r="T61" s="624"/>
      <c r="U61" s="624"/>
      <c r="V61" s="624"/>
      <c r="W61" s="624"/>
      <c r="X61" s="624"/>
      <c r="Y61" s="624"/>
      <c r="Z61" s="625"/>
      <c r="AA61" s="550"/>
      <c r="AB61" s="646"/>
      <c r="AC61" s="646"/>
      <c r="AD61" s="552" t="s">
        <v>161</v>
      </c>
      <c r="AE61" s="646"/>
      <c r="AF61" s="551"/>
      <c r="AG61" s="646"/>
      <c r="AH61" s="647"/>
      <c r="AI61" s="635"/>
      <c r="AJ61" s="624"/>
      <c r="AK61" s="624"/>
      <c r="AL61" s="624"/>
      <c r="AM61" s="624"/>
      <c r="AN61" s="624"/>
      <c r="AO61" s="624"/>
      <c r="AP61" s="624"/>
      <c r="AQ61" s="624"/>
      <c r="AR61" s="636"/>
      <c r="AS61" s="643"/>
      <c r="AT61" s="644"/>
      <c r="AU61" s="644"/>
      <c r="AV61" s="644"/>
      <c r="AW61" s="645"/>
    </row>
    <row r="62" spans="2:49" ht="13.5" hidden="1" customHeight="1">
      <c r="B62" s="28"/>
      <c r="E62" s="469" t="s">
        <v>165</v>
      </c>
      <c r="F62" s="614"/>
      <c r="G62" s="587"/>
      <c r="H62" s="727"/>
      <c r="I62" s="727"/>
      <c r="J62" s="727"/>
      <c r="K62" s="727"/>
      <c r="L62" s="727"/>
      <c r="M62" s="727"/>
      <c r="N62" s="727"/>
      <c r="O62" s="727"/>
      <c r="P62" s="709"/>
      <c r="Q62" s="587"/>
      <c r="R62" s="727"/>
      <c r="S62" s="727"/>
      <c r="T62" s="727"/>
      <c r="U62" s="727"/>
      <c r="V62" s="727"/>
      <c r="W62" s="727"/>
      <c r="X62" s="727"/>
      <c r="Y62" s="727"/>
      <c r="Z62" s="714"/>
      <c r="AA62" s="728"/>
      <c r="AB62" s="721"/>
      <c r="AC62" s="721"/>
      <c r="AD62" s="729" t="s">
        <v>159</v>
      </c>
      <c r="AE62" s="721"/>
      <c r="AF62" s="720"/>
      <c r="AG62" s="721"/>
      <c r="AH62" s="722"/>
      <c r="AI62" s="723"/>
      <c r="AJ62" s="724"/>
      <c r="AK62" s="724"/>
      <c r="AL62" s="724"/>
      <c r="AM62" s="724"/>
      <c r="AN62" s="724"/>
      <c r="AO62" s="724"/>
      <c r="AP62" s="724"/>
      <c r="AQ62" s="724"/>
      <c r="AR62" s="679"/>
      <c r="AS62" s="725"/>
      <c r="AT62" s="726"/>
      <c r="AU62" s="726"/>
      <c r="AV62" s="726"/>
      <c r="AW62" s="700"/>
    </row>
    <row r="63" spans="2:49" ht="13.5" hidden="1" customHeight="1">
      <c r="B63" s="28"/>
      <c r="E63" s="613"/>
      <c r="F63" s="614"/>
      <c r="G63" s="707"/>
      <c r="H63" s="708"/>
      <c r="I63" s="708"/>
      <c r="J63" s="708"/>
      <c r="K63" s="708"/>
      <c r="L63" s="708"/>
      <c r="M63" s="708"/>
      <c r="N63" s="708"/>
      <c r="O63" s="708"/>
      <c r="P63" s="709"/>
      <c r="Q63" s="707"/>
      <c r="R63" s="708"/>
      <c r="S63" s="708"/>
      <c r="T63" s="708"/>
      <c r="U63" s="708"/>
      <c r="V63" s="708"/>
      <c r="W63" s="708"/>
      <c r="X63" s="708"/>
      <c r="Y63" s="708"/>
      <c r="Z63" s="714"/>
      <c r="AA63" s="628"/>
      <c r="AB63" s="629"/>
      <c r="AC63" s="629"/>
      <c r="AD63" s="629"/>
      <c r="AE63" s="629"/>
      <c r="AF63" s="629"/>
      <c r="AG63" s="629"/>
      <c r="AH63" s="650"/>
      <c r="AI63" s="677"/>
      <c r="AJ63" s="678"/>
      <c r="AK63" s="678"/>
      <c r="AL63" s="678"/>
      <c r="AM63" s="678"/>
      <c r="AN63" s="678"/>
      <c r="AO63" s="678"/>
      <c r="AP63" s="678"/>
      <c r="AQ63" s="678"/>
      <c r="AR63" s="679"/>
      <c r="AS63" s="698"/>
      <c r="AT63" s="699"/>
      <c r="AU63" s="699"/>
      <c r="AV63" s="699"/>
      <c r="AW63" s="700"/>
    </row>
    <row r="64" spans="2:49" ht="13.5" hidden="1" customHeight="1">
      <c r="B64" s="28"/>
      <c r="E64" s="659"/>
      <c r="F64" s="660"/>
      <c r="G64" s="716"/>
      <c r="H64" s="717"/>
      <c r="I64" s="717"/>
      <c r="J64" s="717"/>
      <c r="K64" s="717"/>
      <c r="L64" s="717"/>
      <c r="M64" s="717"/>
      <c r="N64" s="717"/>
      <c r="O64" s="717"/>
      <c r="P64" s="718"/>
      <c r="Q64" s="716"/>
      <c r="R64" s="717"/>
      <c r="S64" s="717"/>
      <c r="T64" s="717"/>
      <c r="U64" s="717"/>
      <c r="V64" s="717"/>
      <c r="W64" s="717"/>
      <c r="X64" s="717"/>
      <c r="Y64" s="717"/>
      <c r="Z64" s="719"/>
      <c r="AA64" s="524"/>
      <c r="AB64" s="657"/>
      <c r="AC64" s="657"/>
      <c r="AD64" s="526" t="s">
        <v>161</v>
      </c>
      <c r="AE64" s="657"/>
      <c r="AF64" s="525"/>
      <c r="AG64" s="657"/>
      <c r="AH64" s="658"/>
      <c r="AI64" s="692"/>
      <c r="AJ64" s="693"/>
      <c r="AK64" s="693"/>
      <c r="AL64" s="693"/>
      <c r="AM64" s="693"/>
      <c r="AN64" s="693"/>
      <c r="AO64" s="693"/>
      <c r="AP64" s="693"/>
      <c r="AQ64" s="693"/>
      <c r="AR64" s="694"/>
      <c r="AS64" s="701"/>
      <c r="AT64" s="702"/>
      <c r="AU64" s="702"/>
      <c r="AV64" s="702"/>
      <c r="AW64" s="703"/>
    </row>
    <row r="65" spans="1:56" ht="13.5" hidden="1" customHeight="1">
      <c r="B65" s="28"/>
      <c r="E65" s="467" t="s">
        <v>166</v>
      </c>
      <c r="F65" s="612"/>
      <c r="G65" s="704"/>
      <c r="H65" s="705"/>
      <c r="I65" s="705"/>
      <c r="J65" s="705"/>
      <c r="K65" s="705"/>
      <c r="L65" s="705"/>
      <c r="M65" s="705"/>
      <c r="N65" s="705"/>
      <c r="O65" s="705"/>
      <c r="P65" s="706"/>
      <c r="Q65" s="704"/>
      <c r="R65" s="705"/>
      <c r="S65" s="705"/>
      <c r="T65" s="705"/>
      <c r="U65" s="705"/>
      <c r="V65" s="705"/>
      <c r="W65" s="705"/>
      <c r="X65" s="705"/>
      <c r="Y65" s="705"/>
      <c r="Z65" s="713"/>
      <c r="AA65" s="626"/>
      <c r="AB65" s="627"/>
      <c r="AC65" s="627"/>
      <c r="AD65" s="630" t="s">
        <v>159</v>
      </c>
      <c r="AE65" s="627"/>
      <c r="AF65" s="648"/>
      <c r="AG65" s="627"/>
      <c r="AH65" s="649"/>
      <c r="AI65" s="674"/>
      <c r="AJ65" s="675"/>
      <c r="AK65" s="675"/>
      <c r="AL65" s="675"/>
      <c r="AM65" s="675"/>
      <c r="AN65" s="675"/>
      <c r="AO65" s="675"/>
      <c r="AP65" s="675"/>
      <c r="AQ65" s="675"/>
      <c r="AR65" s="676"/>
      <c r="AS65" s="695"/>
      <c r="AT65" s="696"/>
      <c r="AU65" s="696"/>
      <c r="AV65" s="696"/>
      <c r="AW65" s="697"/>
    </row>
    <row r="66" spans="1:56" ht="13.5" hidden="1" customHeight="1">
      <c r="B66" s="28"/>
      <c r="E66" s="613"/>
      <c r="F66" s="614"/>
      <c r="G66" s="707"/>
      <c r="H66" s="708"/>
      <c r="I66" s="708"/>
      <c r="J66" s="708"/>
      <c r="K66" s="708"/>
      <c r="L66" s="708"/>
      <c r="M66" s="708"/>
      <c r="N66" s="708"/>
      <c r="O66" s="708"/>
      <c r="P66" s="709"/>
      <c r="Q66" s="707"/>
      <c r="R66" s="708"/>
      <c r="S66" s="708"/>
      <c r="T66" s="708"/>
      <c r="U66" s="708"/>
      <c r="V66" s="708"/>
      <c r="W66" s="708"/>
      <c r="X66" s="708"/>
      <c r="Y66" s="708"/>
      <c r="Z66" s="714"/>
      <c r="AA66" s="628"/>
      <c r="AB66" s="629"/>
      <c r="AC66" s="629"/>
      <c r="AD66" s="629"/>
      <c r="AE66" s="629"/>
      <c r="AF66" s="629"/>
      <c r="AG66" s="629"/>
      <c r="AH66" s="650"/>
      <c r="AI66" s="677"/>
      <c r="AJ66" s="678"/>
      <c r="AK66" s="678"/>
      <c r="AL66" s="678"/>
      <c r="AM66" s="678"/>
      <c r="AN66" s="678"/>
      <c r="AO66" s="678"/>
      <c r="AP66" s="678"/>
      <c r="AQ66" s="678"/>
      <c r="AR66" s="679"/>
      <c r="AS66" s="698"/>
      <c r="AT66" s="699"/>
      <c r="AU66" s="699"/>
      <c r="AV66" s="699"/>
      <c r="AW66" s="700"/>
    </row>
    <row r="67" spans="1:56" ht="13.5" hidden="1" customHeight="1">
      <c r="B67" s="28"/>
      <c r="E67" s="659"/>
      <c r="F67" s="660"/>
      <c r="G67" s="716"/>
      <c r="H67" s="717"/>
      <c r="I67" s="717"/>
      <c r="J67" s="717"/>
      <c r="K67" s="717"/>
      <c r="L67" s="717"/>
      <c r="M67" s="717"/>
      <c r="N67" s="717"/>
      <c r="O67" s="717"/>
      <c r="P67" s="718"/>
      <c r="Q67" s="716"/>
      <c r="R67" s="717"/>
      <c r="S67" s="717"/>
      <c r="T67" s="717"/>
      <c r="U67" s="717"/>
      <c r="V67" s="717"/>
      <c r="W67" s="717"/>
      <c r="X67" s="717"/>
      <c r="Y67" s="717"/>
      <c r="Z67" s="719"/>
      <c r="AA67" s="524"/>
      <c r="AB67" s="657"/>
      <c r="AC67" s="657"/>
      <c r="AD67" s="526" t="s">
        <v>161</v>
      </c>
      <c r="AE67" s="657"/>
      <c r="AF67" s="525"/>
      <c r="AG67" s="657"/>
      <c r="AH67" s="658"/>
      <c r="AI67" s="692"/>
      <c r="AJ67" s="693"/>
      <c r="AK67" s="693"/>
      <c r="AL67" s="693"/>
      <c r="AM67" s="693"/>
      <c r="AN67" s="693"/>
      <c r="AO67" s="693"/>
      <c r="AP67" s="693"/>
      <c r="AQ67" s="693"/>
      <c r="AR67" s="694"/>
      <c r="AS67" s="701"/>
      <c r="AT67" s="702"/>
      <c r="AU67" s="702"/>
      <c r="AV67" s="702"/>
      <c r="AW67" s="703"/>
    </row>
    <row r="68" spans="1:56" ht="14.25" hidden="1" customHeight="1">
      <c r="B68" s="28"/>
      <c r="E68" s="467" t="s">
        <v>167</v>
      </c>
      <c r="F68" s="612"/>
      <c r="G68" s="704"/>
      <c r="H68" s="705"/>
      <c r="I68" s="705"/>
      <c r="J68" s="705"/>
      <c r="K68" s="705"/>
      <c r="L68" s="705"/>
      <c r="M68" s="705"/>
      <c r="N68" s="705"/>
      <c r="O68" s="705"/>
      <c r="P68" s="706"/>
      <c r="Q68" s="704"/>
      <c r="R68" s="705"/>
      <c r="S68" s="705"/>
      <c r="T68" s="705"/>
      <c r="U68" s="705"/>
      <c r="V68" s="705"/>
      <c r="W68" s="705"/>
      <c r="X68" s="705"/>
      <c r="Y68" s="705"/>
      <c r="Z68" s="713"/>
      <c r="AA68" s="626"/>
      <c r="AB68" s="627"/>
      <c r="AC68" s="627"/>
      <c r="AD68" s="630" t="s">
        <v>159</v>
      </c>
      <c r="AE68" s="627"/>
      <c r="AF68" s="648"/>
      <c r="AG68" s="627"/>
      <c r="AH68" s="649"/>
      <c r="AI68" s="674"/>
      <c r="AJ68" s="675"/>
      <c r="AK68" s="675"/>
      <c r="AL68" s="675"/>
      <c r="AM68" s="675"/>
      <c r="AN68" s="675"/>
      <c r="AO68" s="675"/>
      <c r="AP68" s="675"/>
      <c r="AQ68" s="675"/>
      <c r="AR68" s="676"/>
      <c r="AS68" s="414"/>
      <c r="AT68" s="627"/>
      <c r="AU68" s="627"/>
      <c r="AV68" s="627"/>
      <c r="AW68" s="683"/>
    </row>
    <row r="69" spans="1:56" ht="14.25" hidden="1" customHeight="1">
      <c r="B69" s="28"/>
      <c r="E69" s="613"/>
      <c r="F69" s="614"/>
      <c r="G69" s="707"/>
      <c r="H69" s="708"/>
      <c r="I69" s="708"/>
      <c r="J69" s="708"/>
      <c r="K69" s="708"/>
      <c r="L69" s="708"/>
      <c r="M69" s="708"/>
      <c r="N69" s="708"/>
      <c r="O69" s="708"/>
      <c r="P69" s="709"/>
      <c r="Q69" s="707"/>
      <c r="R69" s="708"/>
      <c r="S69" s="708"/>
      <c r="T69" s="708"/>
      <c r="U69" s="708"/>
      <c r="V69" s="708"/>
      <c r="W69" s="708"/>
      <c r="X69" s="708"/>
      <c r="Y69" s="708"/>
      <c r="Z69" s="714"/>
      <c r="AA69" s="628"/>
      <c r="AB69" s="629"/>
      <c r="AC69" s="629"/>
      <c r="AD69" s="629"/>
      <c r="AE69" s="629"/>
      <c r="AF69" s="629"/>
      <c r="AG69" s="629"/>
      <c r="AH69" s="650"/>
      <c r="AI69" s="677"/>
      <c r="AJ69" s="678"/>
      <c r="AK69" s="678"/>
      <c r="AL69" s="678"/>
      <c r="AM69" s="678"/>
      <c r="AN69" s="678"/>
      <c r="AO69" s="678"/>
      <c r="AP69" s="678"/>
      <c r="AQ69" s="678"/>
      <c r="AR69" s="679"/>
      <c r="AS69" s="684"/>
      <c r="AT69" s="685"/>
      <c r="AU69" s="685"/>
      <c r="AV69" s="685"/>
      <c r="AW69" s="686"/>
    </row>
    <row r="70" spans="1:56" ht="9.75" hidden="1" customHeight="1" thickBot="1">
      <c r="B70" s="28"/>
      <c r="E70" s="615"/>
      <c r="F70" s="616"/>
      <c r="G70" s="710"/>
      <c r="H70" s="711"/>
      <c r="I70" s="711"/>
      <c r="J70" s="711"/>
      <c r="K70" s="711"/>
      <c r="L70" s="711"/>
      <c r="M70" s="711"/>
      <c r="N70" s="711"/>
      <c r="O70" s="711"/>
      <c r="P70" s="712"/>
      <c r="Q70" s="710"/>
      <c r="R70" s="711"/>
      <c r="S70" s="711"/>
      <c r="T70" s="711"/>
      <c r="U70" s="711"/>
      <c r="V70" s="711"/>
      <c r="W70" s="711"/>
      <c r="X70" s="711"/>
      <c r="Y70" s="711"/>
      <c r="Z70" s="715"/>
      <c r="AA70" s="690"/>
      <c r="AB70" s="646"/>
      <c r="AC70" s="646"/>
      <c r="AD70" s="552" t="s">
        <v>161</v>
      </c>
      <c r="AE70" s="646"/>
      <c r="AF70" s="691"/>
      <c r="AG70" s="646"/>
      <c r="AH70" s="647"/>
      <c r="AI70" s="680"/>
      <c r="AJ70" s="681"/>
      <c r="AK70" s="681"/>
      <c r="AL70" s="681"/>
      <c r="AM70" s="681"/>
      <c r="AN70" s="681"/>
      <c r="AO70" s="681"/>
      <c r="AP70" s="681"/>
      <c r="AQ70" s="681"/>
      <c r="AR70" s="682"/>
      <c r="AS70" s="687"/>
      <c r="AT70" s="688"/>
      <c r="AU70" s="688"/>
      <c r="AV70" s="688"/>
      <c r="AW70" s="689"/>
    </row>
    <row r="71" spans="1:56" s="35" customFormat="1" ht="9.75" customHeight="1">
      <c r="A71" s="29"/>
      <c r="B71" s="28"/>
      <c r="C71" s="28"/>
      <c r="D71" s="28"/>
      <c r="E71" s="28"/>
      <c r="F71" s="28"/>
      <c r="G71" s="87"/>
      <c r="H71" s="87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9"/>
      <c r="AY71" s="29"/>
      <c r="AZ71" s="29"/>
      <c r="BA71" s="31"/>
      <c r="BB71" s="31"/>
      <c r="BC71" s="34"/>
      <c r="BD71" s="80"/>
    </row>
    <row r="72" spans="1:56" s="177" customFormat="1" ht="19.5" thickBot="1">
      <c r="A72" s="172"/>
      <c r="B72" s="173" t="s">
        <v>231</v>
      </c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2"/>
      <c r="BC72" s="176"/>
    </row>
    <row r="73" spans="1:56" ht="14.25" customHeight="1">
      <c r="B73" s="28"/>
      <c r="E73" s="671" t="s">
        <v>88</v>
      </c>
      <c r="F73" s="665"/>
      <c r="G73" s="672" t="s">
        <v>118</v>
      </c>
      <c r="H73" s="664"/>
      <c r="I73" s="664"/>
      <c r="J73" s="664"/>
      <c r="K73" s="664"/>
      <c r="L73" s="664"/>
      <c r="M73" s="664"/>
      <c r="N73" s="664"/>
      <c r="O73" s="664"/>
      <c r="P73" s="665"/>
      <c r="Q73" s="667" t="s">
        <v>119</v>
      </c>
      <c r="R73" s="664"/>
      <c r="S73" s="664"/>
      <c r="T73" s="664"/>
      <c r="U73" s="664"/>
      <c r="V73" s="664"/>
      <c r="W73" s="664"/>
      <c r="X73" s="664"/>
      <c r="Y73" s="664"/>
      <c r="Z73" s="673"/>
      <c r="AA73" s="664"/>
      <c r="AB73" s="664"/>
      <c r="AC73" s="663"/>
      <c r="AD73" s="664"/>
      <c r="AE73" s="516"/>
      <c r="AF73" s="664"/>
      <c r="AG73" s="664"/>
      <c r="AH73" s="663" t="s">
        <v>120</v>
      </c>
      <c r="AI73" s="664"/>
      <c r="AJ73" s="664"/>
      <c r="AK73" s="664"/>
      <c r="AL73" s="664"/>
      <c r="AM73" s="664"/>
      <c r="AN73" s="664"/>
      <c r="AO73" s="664"/>
      <c r="AP73" s="664"/>
      <c r="AQ73" s="664"/>
      <c r="AR73" s="665"/>
      <c r="AS73" s="667" t="s">
        <v>121</v>
      </c>
      <c r="AT73" s="664"/>
      <c r="AU73" s="664"/>
      <c r="AV73" s="664"/>
      <c r="AW73" s="668"/>
    </row>
    <row r="74" spans="1:56" ht="13.5" customHeight="1">
      <c r="B74" s="28"/>
      <c r="E74" s="659"/>
      <c r="F74" s="660"/>
      <c r="G74" s="669"/>
      <c r="H74" s="666"/>
      <c r="I74" s="666"/>
      <c r="J74" s="666"/>
      <c r="K74" s="666"/>
      <c r="L74" s="666"/>
      <c r="M74" s="666"/>
      <c r="N74" s="666"/>
      <c r="O74" s="666"/>
      <c r="P74" s="660"/>
      <c r="Q74" s="669"/>
      <c r="R74" s="666"/>
      <c r="S74" s="666"/>
      <c r="T74" s="666"/>
      <c r="U74" s="666"/>
      <c r="V74" s="666"/>
      <c r="W74" s="666"/>
      <c r="X74" s="666"/>
      <c r="Y74" s="666"/>
      <c r="Z74" s="666"/>
      <c r="AA74" s="666"/>
      <c r="AB74" s="666"/>
      <c r="AC74" s="666"/>
      <c r="AD74" s="666"/>
      <c r="AE74" s="666"/>
      <c r="AF74" s="666"/>
      <c r="AG74" s="666"/>
      <c r="AH74" s="666"/>
      <c r="AI74" s="666"/>
      <c r="AJ74" s="666"/>
      <c r="AK74" s="666"/>
      <c r="AL74" s="666"/>
      <c r="AM74" s="666"/>
      <c r="AN74" s="666"/>
      <c r="AO74" s="666"/>
      <c r="AP74" s="666"/>
      <c r="AQ74" s="666"/>
      <c r="AR74" s="660"/>
      <c r="AS74" s="669"/>
      <c r="AT74" s="666"/>
      <c r="AU74" s="666"/>
      <c r="AV74" s="666"/>
      <c r="AW74" s="670"/>
    </row>
    <row r="75" spans="1:56" ht="13.5" customHeight="1">
      <c r="B75" s="28"/>
      <c r="E75" s="467" t="s">
        <v>152</v>
      </c>
      <c r="F75" s="612"/>
      <c r="G75" s="473" t="s">
        <v>123</v>
      </c>
      <c r="H75" s="474"/>
      <c r="I75" s="474"/>
      <c r="J75" s="474"/>
      <c r="K75" s="474"/>
      <c r="L75" s="474"/>
      <c r="M75" s="474"/>
      <c r="N75" s="474"/>
      <c r="O75" s="474"/>
      <c r="P75" s="468"/>
      <c r="Q75" s="617" t="str">
        <f>N14</f>
        <v>台東区女子選抜</v>
      </c>
      <c r="R75" s="618"/>
      <c r="S75" s="618"/>
      <c r="T75" s="618"/>
      <c r="U75" s="618"/>
      <c r="V75" s="618"/>
      <c r="W75" s="618"/>
      <c r="X75" s="618"/>
      <c r="Y75" s="618"/>
      <c r="Z75" s="619"/>
      <c r="AA75" s="626"/>
      <c r="AB75" s="627"/>
      <c r="AC75" s="627"/>
      <c r="AD75" s="630" t="s">
        <v>159</v>
      </c>
      <c r="AE75" s="627"/>
      <c r="AF75" s="648"/>
      <c r="AG75" s="627"/>
      <c r="AH75" s="649"/>
      <c r="AI75" s="631" t="str">
        <f>U14</f>
        <v>北区女子U-12</v>
      </c>
      <c r="AJ75" s="618"/>
      <c r="AK75" s="618"/>
      <c r="AL75" s="618"/>
      <c r="AM75" s="618"/>
      <c r="AN75" s="618"/>
      <c r="AO75" s="618"/>
      <c r="AP75" s="618"/>
      <c r="AQ75" s="618"/>
      <c r="AR75" s="632"/>
      <c r="AS75" s="637" t="s">
        <v>276</v>
      </c>
      <c r="AT75" s="638"/>
      <c r="AU75" s="638"/>
      <c r="AV75" s="638"/>
      <c r="AW75" s="639"/>
    </row>
    <row r="76" spans="1:56" ht="13.5" customHeight="1">
      <c r="B76" s="28"/>
      <c r="E76" s="613"/>
      <c r="F76" s="614"/>
      <c r="G76" s="475"/>
      <c r="H76" s="476"/>
      <c r="I76" s="476"/>
      <c r="J76" s="476"/>
      <c r="K76" s="476"/>
      <c r="L76" s="476"/>
      <c r="M76" s="476"/>
      <c r="N76" s="476"/>
      <c r="O76" s="476"/>
      <c r="P76" s="470"/>
      <c r="Q76" s="620"/>
      <c r="R76" s="621"/>
      <c r="S76" s="621"/>
      <c r="T76" s="621"/>
      <c r="U76" s="621"/>
      <c r="V76" s="621"/>
      <c r="W76" s="621"/>
      <c r="X76" s="621"/>
      <c r="Y76" s="621"/>
      <c r="Z76" s="622"/>
      <c r="AA76" s="628"/>
      <c r="AB76" s="629"/>
      <c r="AC76" s="629"/>
      <c r="AD76" s="629"/>
      <c r="AE76" s="629"/>
      <c r="AF76" s="629"/>
      <c r="AG76" s="629"/>
      <c r="AH76" s="650"/>
      <c r="AI76" s="633"/>
      <c r="AJ76" s="621"/>
      <c r="AK76" s="621"/>
      <c r="AL76" s="621"/>
      <c r="AM76" s="621"/>
      <c r="AN76" s="621"/>
      <c r="AO76" s="621"/>
      <c r="AP76" s="621"/>
      <c r="AQ76" s="621"/>
      <c r="AR76" s="634"/>
      <c r="AS76" s="640"/>
      <c r="AT76" s="641"/>
      <c r="AU76" s="641"/>
      <c r="AV76" s="641"/>
      <c r="AW76" s="642"/>
    </row>
    <row r="77" spans="1:56" ht="13.5" customHeight="1">
      <c r="B77" s="28"/>
      <c r="E77" s="659"/>
      <c r="F77" s="660"/>
      <c r="G77" s="477"/>
      <c r="H77" s="478"/>
      <c r="I77" s="478"/>
      <c r="J77" s="478"/>
      <c r="K77" s="478"/>
      <c r="L77" s="478"/>
      <c r="M77" s="478"/>
      <c r="N77" s="478"/>
      <c r="O77" s="478"/>
      <c r="P77" s="472"/>
      <c r="Q77" s="661"/>
      <c r="R77" s="652"/>
      <c r="S77" s="652"/>
      <c r="T77" s="652"/>
      <c r="U77" s="652"/>
      <c r="V77" s="652"/>
      <c r="W77" s="652"/>
      <c r="X77" s="652"/>
      <c r="Y77" s="652"/>
      <c r="Z77" s="662"/>
      <c r="AA77" s="524"/>
      <c r="AB77" s="657"/>
      <c r="AC77" s="657"/>
      <c r="AD77" s="526" t="s">
        <v>161</v>
      </c>
      <c r="AE77" s="657"/>
      <c r="AF77" s="525"/>
      <c r="AG77" s="657"/>
      <c r="AH77" s="658"/>
      <c r="AI77" s="651"/>
      <c r="AJ77" s="652"/>
      <c r="AK77" s="652"/>
      <c r="AL77" s="652"/>
      <c r="AM77" s="652"/>
      <c r="AN77" s="652"/>
      <c r="AO77" s="652"/>
      <c r="AP77" s="652"/>
      <c r="AQ77" s="652"/>
      <c r="AR77" s="653"/>
      <c r="AS77" s="654"/>
      <c r="AT77" s="655"/>
      <c r="AU77" s="655"/>
      <c r="AV77" s="655"/>
      <c r="AW77" s="656"/>
    </row>
    <row r="78" spans="1:56" ht="13.5" customHeight="1">
      <c r="B78" s="28"/>
      <c r="E78" s="467" t="s">
        <v>168</v>
      </c>
      <c r="F78" s="612"/>
      <c r="G78" s="518" t="s">
        <v>127</v>
      </c>
      <c r="H78" s="474"/>
      <c r="I78" s="474"/>
      <c r="J78" s="474"/>
      <c r="K78" s="474"/>
      <c r="L78" s="474"/>
      <c r="M78" s="474"/>
      <c r="N78" s="474"/>
      <c r="O78" s="474"/>
      <c r="P78" s="468"/>
      <c r="Q78" s="617" t="str">
        <f>N32</f>
        <v>川口リリーズ</v>
      </c>
      <c r="R78" s="618"/>
      <c r="S78" s="618"/>
      <c r="T78" s="618"/>
      <c r="U78" s="618"/>
      <c r="V78" s="618"/>
      <c r="W78" s="618"/>
      <c r="X78" s="618"/>
      <c r="Y78" s="618"/>
      <c r="Z78" s="619"/>
      <c r="AA78" s="626"/>
      <c r="AB78" s="627"/>
      <c r="AC78" s="627"/>
      <c r="AD78" s="630" t="s">
        <v>159</v>
      </c>
      <c r="AE78" s="627"/>
      <c r="AF78" s="648"/>
      <c r="AG78" s="627"/>
      <c r="AH78" s="649"/>
      <c r="AI78" s="631" t="str">
        <f>U32</f>
        <v>FC足立ダイヤモンド</v>
      </c>
      <c r="AJ78" s="618"/>
      <c r="AK78" s="618"/>
      <c r="AL78" s="618"/>
      <c r="AM78" s="618"/>
      <c r="AN78" s="618"/>
      <c r="AO78" s="618"/>
      <c r="AP78" s="618"/>
      <c r="AQ78" s="618"/>
      <c r="AR78" s="632"/>
      <c r="AS78" s="637" t="s">
        <v>275</v>
      </c>
      <c r="AT78" s="638"/>
      <c r="AU78" s="638"/>
      <c r="AV78" s="638"/>
      <c r="AW78" s="639"/>
    </row>
    <row r="79" spans="1:56" ht="13.5" customHeight="1">
      <c r="B79" s="28"/>
      <c r="E79" s="613"/>
      <c r="F79" s="614"/>
      <c r="G79" s="475"/>
      <c r="H79" s="476"/>
      <c r="I79" s="476"/>
      <c r="J79" s="476"/>
      <c r="K79" s="476"/>
      <c r="L79" s="476"/>
      <c r="M79" s="476"/>
      <c r="N79" s="476"/>
      <c r="O79" s="476"/>
      <c r="P79" s="470"/>
      <c r="Q79" s="620"/>
      <c r="R79" s="621"/>
      <c r="S79" s="621"/>
      <c r="T79" s="621"/>
      <c r="U79" s="621"/>
      <c r="V79" s="621"/>
      <c r="W79" s="621"/>
      <c r="X79" s="621"/>
      <c r="Y79" s="621"/>
      <c r="Z79" s="622"/>
      <c r="AA79" s="628"/>
      <c r="AB79" s="629"/>
      <c r="AC79" s="629"/>
      <c r="AD79" s="629"/>
      <c r="AE79" s="629"/>
      <c r="AF79" s="629"/>
      <c r="AG79" s="629"/>
      <c r="AH79" s="650"/>
      <c r="AI79" s="633"/>
      <c r="AJ79" s="621"/>
      <c r="AK79" s="621"/>
      <c r="AL79" s="621"/>
      <c r="AM79" s="621"/>
      <c r="AN79" s="621"/>
      <c r="AO79" s="621"/>
      <c r="AP79" s="621"/>
      <c r="AQ79" s="621"/>
      <c r="AR79" s="634"/>
      <c r="AS79" s="640"/>
      <c r="AT79" s="641"/>
      <c r="AU79" s="641"/>
      <c r="AV79" s="641"/>
      <c r="AW79" s="642"/>
    </row>
    <row r="80" spans="1:56" ht="13.5" customHeight="1">
      <c r="B80" s="28"/>
      <c r="E80" s="659"/>
      <c r="F80" s="660"/>
      <c r="G80" s="477"/>
      <c r="H80" s="478"/>
      <c r="I80" s="478"/>
      <c r="J80" s="478"/>
      <c r="K80" s="478"/>
      <c r="L80" s="478"/>
      <c r="M80" s="478"/>
      <c r="N80" s="478"/>
      <c r="O80" s="478"/>
      <c r="P80" s="472"/>
      <c r="Q80" s="661"/>
      <c r="R80" s="652"/>
      <c r="S80" s="652"/>
      <c r="T80" s="652"/>
      <c r="U80" s="652"/>
      <c r="V80" s="652"/>
      <c r="W80" s="652"/>
      <c r="X80" s="652"/>
      <c r="Y80" s="652"/>
      <c r="Z80" s="662"/>
      <c r="AA80" s="524"/>
      <c r="AB80" s="657"/>
      <c r="AC80" s="657"/>
      <c r="AD80" s="526" t="s">
        <v>161</v>
      </c>
      <c r="AE80" s="657"/>
      <c r="AF80" s="525"/>
      <c r="AG80" s="657"/>
      <c r="AH80" s="658"/>
      <c r="AI80" s="651"/>
      <c r="AJ80" s="652"/>
      <c r="AK80" s="652"/>
      <c r="AL80" s="652"/>
      <c r="AM80" s="652"/>
      <c r="AN80" s="652"/>
      <c r="AO80" s="652"/>
      <c r="AP80" s="652"/>
      <c r="AQ80" s="652"/>
      <c r="AR80" s="653"/>
      <c r="AS80" s="654"/>
      <c r="AT80" s="655"/>
      <c r="AU80" s="655"/>
      <c r="AV80" s="655"/>
      <c r="AW80" s="656"/>
    </row>
    <row r="81" spans="2:49" ht="13.5" customHeight="1">
      <c r="B81" s="28"/>
      <c r="E81" s="467" t="s">
        <v>162</v>
      </c>
      <c r="F81" s="612"/>
      <c r="G81" s="518" t="s">
        <v>129</v>
      </c>
      <c r="H81" s="474"/>
      <c r="I81" s="474"/>
      <c r="J81" s="474"/>
      <c r="K81" s="474"/>
      <c r="L81" s="474"/>
      <c r="M81" s="474"/>
      <c r="N81" s="474"/>
      <c r="O81" s="474"/>
      <c r="P81" s="468"/>
      <c r="Q81" s="617" t="str">
        <f>U14</f>
        <v>北区女子U-12</v>
      </c>
      <c r="R81" s="618"/>
      <c r="S81" s="618"/>
      <c r="T81" s="618"/>
      <c r="U81" s="618"/>
      <c r="V81" s="618"/>
      <c r="W81" s="618"/>
      <c r="X81" s="618"/>
      <c r="Y81" s="618"/>
      <c r="Z81" s="619"/>
      <c r="AA81" s="626"/>
      <c r="AB81" s="627"/>
      <c r="AC81" s="627"/>
      <c r="AD81" s="630" t="s">
        <v>159</v>
      </c>
      <c r="AE81" s="627"/>
      <c r="AF81" s="648"/>
      <c r="AG81" s="627"/>
      <c r="AH81" s="649"/>
      <c r="AI81" s="631" t="str">
        <f>AB14</f>
        <v>文京区</v>
      </c>
      <c r="AJ81" s="618"/>
      <c r="AK81" s="618"/>
      <c r="AL81" s="618"/>
      <c r="AM81" s="618"/>
      <c r="AN81" s="618"/>
      <c r="AO81" s="618"/>
      <c r="AP81" s="618"/>
      <c r="AQ81" s="618"/>
      <c r="AR81" s="632"/>
      <c r="AS81" s="637" t="s">
        <v>278</v>
      </c>
      <c r="AT81" s="638"/>
      <c r="AU81" s="638"/>
      <c r="AV81" s="638"/>
      <c r="AW81" s="639"/>
    </row>
    <row r="82" spans="2:49" ht="13.5" customHeight="1">
      <c r="B82" s="28"/>
      <c r="E82" s="613"/>
      <c r="F82" s="614"/>
      <c r="G82" s="475"/>
      <c r="H82" s="476"/>
      <c r="I82" s="476"/>
      <c r="J82" s="476"/>
      <c r="K82" s="476"/>
      <c r="L82" s="476"/>
      <c r="M82" s="476"/>
      <c r="N82" s="476"/>
      <c r="O82" s="476"/>
      <c r="P82" s="470"/>
      <c r="Q82" s="620"/>
      <c r="R82" s="621"/>
      <c r="S82" s="621"/>
      <c r="T82" s="621"/>
      <c r="U82" s="621"/>
      <c r="V82" s="621"/>
      <c r="W82" s="621"/>
      <c r="X82" s="621"/>
      <c r="Y82" s="621"/>
      <c r="Z82" s="622"/>
      <c r="AA82" s="628"/>
      <c r="AB82" s="629"/>
      <c r="AC82" s="629"/>
      <c r="AD82" s="629"/>
      <c r="AE82" s="629"/>
      <c r="AF82" s="629"/>
      <c r="AG82" s="629"/>
      <c r="AH82" s="650"/>
      <c r="AI82" s="633"/>
      <c r="AJ82" s="621"/>
      <c r="AK82" s="621"/>
      <c r="AL82" s="621"/>
      <c r="AM82" s="621"/>
      <c r="AN82" s="621"/>
      <c r="AO82" s="621"/>
      <c r="AP82" s="621"/>
      <c r="AQ82" s="621"/>
      <c r="AR82" s="634"/>
      <c r="AS82" s="640"/>
      <c r="AT82" s="641"/>
      <c r="AU82" s="641"/>
      <c r="AV82" s="641"/>
      <c r="AW82" s="642"/>
    </row>
    <row r="83" spans="2:49" ht="13.5" customHeight="1">
      <c r="B83" s="28"/>
      <c r="E83" s="659"/>
      <c r="F83" s="660"/>
      <c r="G83" s="477"/>
      <c r="H83" s="478"/>
      <c r="I83" s="478"/>
      <c r="J83" s="478"/>
      <c r="K83" s="478"/>
      <c r="L83" s="478"/>
      <c r="M83" s="478"/>
      <c r="N83" s="478"/>
      <c r="O83" s="478"/>
      <c r="P83" s="472"/>
      <c r="Q83" s="661"/>
      <c r="R83" s="652"/>
      <c r="S83" s="652"/>
      <c r="T83" s="652"/>
      <c r="U83" s="652"/>
      <c r="V83" s="652"/>
      <c r="W83" s="652"/>
      <c r="X83" s="652"/>
      <c r="Y83" s="652"/>
      <c r="Z83" s="662"/>
      <c r="AA83" s="524"/>
      <c r="AB83" s="657"/>
      <c r="AC83" s="657"/>
      <c r="AD83" s="526" t="s">
        <v>161</v>
      </c>
      <c r="AE83" s="657"/>
      <c r="AF83" s="525"/>
      <c r="AG83" s="657"/>
      <c r="AH83" s="658"/>
      <c r="AI83" s="651"/>
      <c r="AJ83" s="652"/>
      <c r="AK83" s="652"/>
      <c r="AL83" s="652"/>
      <c r="AM83" s="652"/>
      <c r="AN83" s="652"/>
      <c r="AO83" s="652"/>
      <c r="AP83" s="652"/>
      <c r="AQ83" s="652"/>
      <c r="AR83" s="653"/>
      <c r="AS83" s="654"/>
      <c r="AT83" s="655"/>
      <c r="AU83" s="655"/>
      <c r="AV83" s="655"/>
      <c r="AW83" s="656"/>
    </row>
    <row r="84" spans="2:49" ht="13.5" customHeight="1">
      <c r="B84" s="28"/>
      <c r="E84" s="467" t="s">
        <v>160</v>
      </c>
      <c r="F84" s="612"/>
      <c r="G84" s="518" t="s">
        <v>131</v>
      </c>
      <c r="H84" s="474"/>
      <c r="I84" s="474"/>
      <c r="J84" s="474"/>
      <c r="K84" s="474"/>
      <c r="L84" s="474"/>
      <c r="M84" s="474"/>
      <c r="N84" s="474"/>
      <c r="O84" s="474"/>
      <c r="P84" s="468"/>
      <c r="Q84" s="617" t="str">
        <f>U32</f>
        <v>FC足立ダイヤモンド</v>
      </c>
      <c r="R84" s="618"/>
      <c r="S84" s="618"/>
      <c r="T84" s="618"/>
      <c r="U84" s="618"/>
      <c r="V84" s="618"/>
      <c r="W84" s="618"/>
      <c r="X84" s="618"/>
      <c r="Y84" s="618"/>
      <c r="Z84" s="619"/>
      <c r="AA84" s="626"/>
      <c r="AB84" s="627"/>
      <c r="AC84" s="627"/>
      <c r="AD84" s="630" t="s">
        <v>159</v>
      </c>
      <c r="AE84" s="627"/>
      <c r="AF84" s="648"/>
      <c r="AG84" s="627"/>
      <c r="AH84" s="649"/>
      <c r="AI84" s="631" t="str">
        <f>AB32</f>
        <v>戸田選抜</v>
      </c>
      <c r="AJ84" s="618"/>
      <c r="AK84" s="618"/>
      <c r="AL84" s="618"/>
      <c r="AM84" s="618"/>
      <c r="AN84" s="618"/>
      <c r="AO84" s="618"/>
      <c r="AP84" s="618"/>
      <c r="AQ84" s="618"/>
      <c r="AR84" s="632"/>
      <c r="AS84" s="637" t="s">
        <v>277</v>
      </c>
      <c r="AT84" s="638"/>
      <c r="AU84" s="638"/>
      <c r="AV84" s="638"/>
      <c r="AW84" s="639"/>
    </row>
    <row r="85" spans="2:49" ht="13.5" customHeight="1">
      <c r="B85" s="28"/>
      <c r="E85" s="613"/>
      <c r="F85" s="614"/>
      <c r="G85" s="475"/>
      <c r="H85" s="476"/>
      <c r="I85" s="476"/>
      <c r="J85" s="476"/>
      <c r="K85" s="476"/>
      <c r="L85" s="476"/>
      <c r="M85" s="476"/>
      <c r="N85" s="476"/>
      <c r="O85" s="476"/>
      <c r="P85" s="470"/>
      <c r="Q85" s="620"/>
      <c r="R85" s="621"/>
      <c r="S85" s="621"/>
      <c r="T85" s="621"/>
      <c r="U85" s="621"/>
      <c r="V85" s="621"/>
      <c r="W85" s="621"/>
      <c r="X85" s="621"/>
      <c r="Y85" s="621"/>
      <c r="Z85" s="622"/>
      <c r="AA85" s="628"/>
      <c r="AB85" s="629"/>
      <c r="AC85" s="629"/>
      <c r="AD85" s="629"/>
      <c r="AE85" s="629"/>
      <c r="AF85" s="629"/>
      <c r="AG85" s="629"/>
      <c r="AH85" s="650"/>
      <c r="AI85" s="633"/>
      <c r="AJ85" s="621"/>
      <c r="AK85" s="621"/>
      <c r="AL85" s="621"/>
      <c r="AM85" s="621"/>
      <c r="AN85" s="621"/>
      <c r="AO85" s="621"/>
      <c r="AP85" s="621"/>
      <c r="AQ85" s="621"/>
      <c r="AR85" s="634"/>
      <c r="AS85" s="640"/>
      <c r="AT85" s="641"/>
      <c r="AU85" s="641"/>
      <c r="AV85" s="641"/>
      <c r="AW85" s="642"/>
    </row>
    <row r="86" spans="2:49" ht="13.5" customHeight="1">
      <c r="B86" s="28"/>
      <c r="E86" s="659"/>
      <c r="F86" s="660"/>
      <c r="G86" s="477"/>
      <c r="H86" s="478"/>
      <c r="I86" s="478"/>
      <c r="J86" s="478"/>
      <c r="K86" s="478"/>
      <c r="L86" s="478"/>
      <c r="M86" s="478"/>
      <c r="N86" s="478"/>
      <c r="O86" s="478"/>
      <c r="P86" s="472"/>
      <c r="Q86" s="661"/>
      <c r="R86" s="652"/>
      <c r="S86" s="652"/>
      <c r="T86" s="652"/>
      <c r="U86" s="652"/>
      <c r="V86" s="652"/>
      <c r="W86" s="652"/>
      <c r="X86" s="652"/>
      <c r="Y86" s="652"/>
      <c r="Z86" s="662"/>
      <c r="AA86" s="524"/>
      <c r="AB86" s="657"/>
      <c r="AC86" s="657"/>
      <c r="AD86" s="526" t="s">
        <v>161</v>
      </c>
      <c r="AE86" s="657"/>
      <c r="AF86" s="525"/>
      <c r="AG86" s="657"/>
      <c r="AH86" s="658"/>
      <c r="AI86" s="651"/>
      <c r="AJ86" s="652"/>
      <c r="AK86" s="652"/>
      <c r="AL86" s="652"/>
      <c r="AM86" s="652"/>
      <c r="AN86" s="652"/>
      <c r="AO86" s="652"/>
      <c r="AP86" s="652"/>
      <c r="AQ86" s="652"/>
      <c r="AR86" s="653"/>
      <c r="AS86" s="654"/>
      <c r="AT86" s="655"/>
      <c r="AU86" s="655"/>
      <c r="AV86" s="655"/>
      <c r="AW86" s="656"/>
    </row>
    <row r="87" spans="2:49" ht="13.5" customHeight="1">
      <c r="B87" s="28"/>
      <c r="E87" s="467" t="s">
        <v>163</v>
      </c>
      <c r="F87" s="612"/>
      <c r="G87" s="518" t="s">
        <v>133</v>
      </c>
      <c r="H87" s="474"/>
      <c r="I87" s="474"/>
      <c r="J87" s="474"/>
      <c r="K87" s="474"/>
      <c r="L87" s="474"/>
      <c r="M87" s="474"/>
      <c r="N87" s="474"/>
      <c r="O87" s="474"/>
      <c r="P87" s="468"/>
      <c r="Q87" s="617" t="str">
        <f>AB14</f>
        <v>文京区</v>
      </c>
      <c r="R87" s="618"/>
      <c r="S87" s="618"/>
      <c r="T87" s="618"/>
      <c r="U87" s="618"/>
      <c r="V87" s="618"/>
      <c r="W87" s="618"/>
      <c r="X87" s="618"/>
      <c r="Y87" s="618"/>
      <c r="Z87" s="619"/>
      <c r="AA87" s="626"/>
      <c r="AB87" s="627"/>
      <c r="AC87" s="627"/>
      <c r="AD87" s="630" t="s">
        <v>159</v>
      </c>
      <c r="AE87" s="627"/>
      <c r="AF87" s="648"/>
      <c r="AG87" s="627"/>
      <c r="AH87" s="649"/>
      <c r="AI87" s="631" t="str">
        <f>N14</f>
        <v>台東区女子選抜</v>
      </c>
      <c r="AJ87" s="618"/>
      <c r="AK87" s="618"/>
      <c r="AL87" s="618"/>
      <c r="AM87" s="618"/>
      <c r="AN87" s="618"/>
      <c r="AO87" s="618"/>
      <c r="AP87" s="618"/>
      <c r="AQ87" s="618"/>
      <c r="AR87" s="632"/>
      <c r="AS87" s="637" t="s">
        <v>279</v>
      </c>
      <c r="AT87" s="638"/>
      <c r="AU87" s="638"/>
      <c r="AV87" s="638"/>
      <c r="AW87" s="639"/>
    </row>
    <row r="88" spans="2:49" ht="13.5" customHeight="1">
      <c r="B88" s="28"/>
      <c r="E88" s="613"/>
      <c r="F88" s="614"/>
      <c r="G88" s="475"/>
      <c r="H88" s="476"/>
      <c r="I88" s="476"/>
      <c r="J88" s="476"/>
      <c r="K88" s="476"/>
      <c r="L88" s="476"/>
      <c r="M88" s="476"/>
      <c r="N88" s="476"/>
      <c r="O88" s="476"/>
      <c r="P88" s="470"/>
      <c r="Q88" s="620"/>
      <c r="R88" s="621"/>
      <c r="S88" s="621"/>
      <c r="T88" s="621"/>
      <c r="U88" s="621"/>
      <c r="V88" s="621"/>
      <c r="W88" s="621"/>
      <c r="X88" s="621"/>
      <c r="Y88" s="621"/>
      <c r="Z88" s="622"/>
      <c r="AA88" s="628"/>
      <c r="AB88" s="629"/>
      <c r="AC88" s="629"/>
      <c r="AD88" s="629"/>
      <c r="AE88" s="629"/>
      <c r="AF88" s="629"/>
      <c r="AG88" s="629"/>
      <c r="AH88" s="650"/>
      <c r="AI88" s="633"/>
      <c r="AJ88" s="621"/>
      <c r="AK88" s="621"/>
      <c r="AL88" s="621"/>
      <c r="AM88" s="621"/>
      <c r="AN88" s="621"/>
      <c r="AO88" s="621"/>
      <c r="AP88" s="621"/>
      <c r="AQ88" s="621"/>
      <c r="AR88" s="634"/>
      <c r="AS88" s="640"/>
      <c r="AT88" s="641"/>
      <c r="AU88" s="641"/>
      <c r="AV88" s="641"/>
      <c r="AW88" s="642"/>
    </row>
    <row r="89" spans="2:49" ht="13.5" customHeight="1">
      <c r="B89" s="28"/>
      <c r="E89" s="659"/>
      <c r="F89" s="660"/>
      <c r="G89" s="477"/>
      <c r="H89" s="478"/>
      <c r="I89" s="478"/>
      <c r="J89" s="478"/>
      <c r="K89" s="478"/>
      <c r="L89" s="478"/>
      <c r="M89" s="478"/>
      <c r="N89" s="478"/>
      <c r="O89" s="478"/>
      <c r="P89" s="472"/>
      <c r="Q89" s="661"/>
      <c r="R89" s="652"/>
      <c r="S89" s="652"/>
      <c r="T89" s="652"/>
      <c r="U89" s="652"/>
      <c r="V89" s="652"/>
      <c r="W89" s="652"/>
      <c r="X89" s="652"/>
      <c r="Y89" s="652"/>
      <c r="Z89" s="662"/>
      <c r="AA89" s="524"/>
      <c r="AB89" s="657"/>
      <c r="AC89" s="657"/>
      <c r="AD89" s="526" t="s">
        <v>161</v>
      </c>
      <c r="AE89" s="657"/>
      <c r="AF89" s="525"/>
      <c r="AG89" s="657"/>
      <c r="AH89" s="658"/>
      <c r="AI89" s="651"/>
      <c r="AJ89" s="652"/>
      <c r="AK89" s="652"/>
      <c r="AL89" s="652"/>
      <c r="AM89" s="652"/>
      <c r="AN89" s="652"/>
      <c r="AO89" s="652"/>
      <c r="AP89" s="652"/>
      <c r="AQ89" s="652"/>
      <c r="AR89" s="653"/>
      <c r="AS89" s="654"/>
      <c r="AT89" s="655"/>
      <c r="AU89" s="655"/>
      <c r="AV89" s="655"/>
      <c r="AW89" s="656"/>
    </row>
    <row r="90" spans="2:49" ht="13.5" customHeight="1">
      <c r="B90" s="28"/>
      <c r="E90" s="467" t="s">
        <v>164</v>
      </c>
      <c r="F90" s="612"/>
      <c r="G90" s="518" t="s">
        <v>135</v>
      </c>
      <c r="H90" s="474"/>
      <c r="I90" s="474"/>
      <c r="J90" s="474"/>
      <c r="K90" s="474"/>
      <c r="L90" s="474"/>
      <c r="M90" s="474"/>
      <c r="N90" s="474"/>
      <c r="O90" s="474"/>
      <c r="P90" s="468"/>
      <c r="Q90" s="617" t="str">
        <f>AB32</f>
        <v>戸田選抜</v>
      </c>
      <c r="R90" s="618"/>
      <c r="S90" s="618"/>
      <c r="T90" s="618"/>
      <c r="U90" s="618"/>
      <c r="V90" s="618"/>
      <c r="W90" s="618"/>
      <c r="X90" s="618"/>
      <c r="Y90" s="618"/>
      <c r="Z90" s="619"/>
      <c r="AA90" s="626"/>
      <c r="AB90" s="627"/>
      <c r="AC90" s="627"/>
      <c r="AD90" s="630" t="s">
        <v>159</v>
      </c>
      <c r="AE90" s="627"/>
      <c r="AF90" s="648"/>
      <c r="AG90" s="627"/>
      <c r="AH90" s="649"/>
      <c r="AI90" s="631" t="str">
        <f>N32</f>
        <v>川口リリーズ</v>
      </c>
      <c r="AJ90" s="618"/>
      <c r="AK90" s="618"/>
      <c r="AL90" s="618"/>
      <c r="AM90" s="618"/>
      <c r="AN90" s="618"/>
      <c r="AO90" s="618"/>
      <c r="AP90" s="618"/>
      <c r="AQ90" s="618"/>
      <c r="AR90" s="632"/>
      <c r="AS90" s="637" t="s">
        <v>280</v>
      </c>
      <c r="AT90" s="638"/>
      <c r="AU90" s="638"/>
      <c r="AV90" s="638"/>
      <c r="AW90" s="639"/>
    </row>
    <row r="91" spans="2:49" ht="13.5" customHeight="1">
      <c r="B91" s="28"/>
      <c r="E91" s="613"/>
      <c r="F91" s="614"/>
      <c r="G91" s="475"/>
      <c r="H91" s="476"/>
      <c r="I91" s="476"/>
      <c r="J91" s="476"/>
      <c r="K91" s="476"/>
      <c r="L91" s="476"/>
      <c r="M91" s="476"/>
      <c r="N91" s="476"/>
      <c r="O91" s="476"/>
      <c r="P91" s="470"/>
      <c r="Q91" s="620"/>
      <c r="R91" s="621"/>
      <c r="S91" s="621"/>
      <c r="T91" s="621"/>
      <c r="U91" s="621"/>
      <c r="V91" s="621"/>
      <c r="W91" s="621"/>
      <c r="X91" s="621"/>
      <c r="Y91" s="621"/>
      <c r="Z91" s="622"/>
      <c r="AA91" s="628"/>
      <c r="AB91" s="629"/>
      <c r="AC91" s="629"/>
      <c r="AD91" s="629"/>
      <c r="AE91" s="629"/>
      <c r="AF91" s="629"/>
      <c r="AG91" s="629"/>
      <c r="AH91" s="650"/>
      <c r="AI91" s="633"/>
      <c r="AJ91" s="621"/>
      <c r="AK91" s="621"/>
      <c r="AL91" s="621"/>
      <c r="AM91" s="621"/>
      <c r="AN91" s="621"/>
      <c r="AO91" s="621"/>
      <c r="AP91" s="621"/>
      <c r="AQ91" s="621"/>
      <c r="AR91" s="634"/>
      <c r="AS91" s="640"/>
      <c r="AT91" s="641"/>
      <c r="AU91" s="641"/>
      <c r="AV91" s="641"/>
      <c r="AW91" s="642"/>
    </row>
    <row r="92" spans="2:49" ht="13.5" customHeight="1" thickBot="1">
      <c r="B92" s="28"/>
      <c r="E92" s="615"/>
      <c r="F92" s="616"/>
      <c r="G92" s="541"/>
      <c r="H92" s="542"/>
      <c r="I92" s="542"/>
      <c r="J92" s="542"/>
      <c r="K92" s="542"/>
      <c r="L92" s="542"/>
      <c r="M92" s="542"/>
      <c r="N92" s="542"/>
      <c r="O92" s="542"/>
      <c r="P92" s="540"/>
      <c r="Q92" s="623"/>
      <c r="R92" s="624"/>
      <c r="S92" s="624"/>
      <c r="T92" s="624"/>
      <c r="U92" s="624"/>
      <c r="V92" s="624"/>
      <c r="W92" s="624"/>
      <c r="X92" s="624"/>
      <c r="Y92" s="624"/>
      <c r="Z92" s="625"/>
      <c r="AA92" s="550"/>
      <c r="AB92" s="646"/>
      <c r="AC92" s="646"/>
      <c r="AD92" s="552" t="s">
        <v>161</v>
      </c>
      <c r="AE92" s="646"/>
      <c r="AF92" s="551"/>
      <c r="AG92" s="646"/>
      <c r="AH92" s="647"/>
      <c r="AI92" s="635"/>
      <c r="AJ92" s="624"/>
      <c r="AK92" s="624"/>
      <c r="AL92" s="624"/>
      <c r="AM92" s="624"/>
      <c r="AN92" s="624"/>
      <c r="AO92" s="624"/>
      <c r="AP92" s="624"/>
      <c r="AQ92" s="624"/>
      <c r="AR92" s="636"/>
      <c r="AS92" s="643"/>
      <c r="AT92" s="644"/>
      <c r="AU92" s="644"/>
      <c r="AV92" s="644"/>
      <c r="AW92" s="645"/>
    </row>
    <row r="93" spans="2:49">
      <c r="C93" s="287" t="s">
        <v>538</v>
      </c>
      <c r="AR93" s="286"/>
    </row>
  </sheetData>
  <mergeCells count="361">
    <mergeCell ref="E5:M6"/>
    <mergeCell ref="N5:T6"/>
    <mergeCell ref="U5:AA6"/>
    <mergeCell ref="AB5:AH6"/>
    <mergeCell ref="AI5:AK6"/>
    <mergeCell ref="AL5:AN6"/>
    <mergeCell ref="AO5:AQ6"/>
    <mergeCell ref="AR5:AT6"/>
    <mergeCell ref="AU5:AW6"/>
    <mergeCell ref="AR7:AT8"/>
    <mergeCell ref="AU7:AW8"/>
    <mergeCell ref="U8:W8"/>
    <mergeCell ref="Y8:AA8"/>
    <mergeCell ref="AB8:AD8"/>
    <mergeCell ref="AF8:AH8"/>
    <mergeCell ref="E7:F8"/>
    <mergeCell ref="G7:M8"/>
    <mergeCell ref="N7:T8"/>
    <mergeCell ref="AI7:AK8"/>
    <mergeCell ref="AL7:AN8"/>
    <mergeCell ref="AO7:AQ8"/>
    <mergeCell ref="AR9:AT10"/>
    <mergeCell ref="AU9:AW10"/>
    <mergeCell ref="N10:P10"/>
    <mergeCell ref="R10:T10"/>
    <mergeCell ref="AB10:AD10"/>
    <mergeCell ref="AF10:AH10"/>
    <mergeCell ref="E9:F10"/>
    <mergeCell ref="G9:M10"/>
    <mergeCell ref="U9:AA10"/>
    <mergeCell ref="AI9:AK10"/>
    <mergeCell ref="AL9:AN10"/>
    <mergeCell ref="AO9:AQ10"/>
    <mergeCell ref="AR11:AT12"/>
    <mergeCell ref="AU11:AW12"/>
    <mergeCell ref="N12:P12"/>
    <mergeCell ref="R12:T12"/>
    <mergeCell ref="U12:W12"/>
    <mergeCell ref="Y12:AA12"/>
    <mergeCell ref="E11:F12"/>
    <mergeCell ref="G11:M12"/>
    <mergeCell ref="AB11:AH12"/>
    <mergeCell ref="AI11:AK12"/>
    <mergeCell ref="AL11:AN12"/>
    <mergeCell ref="AO11:AQ12"/>
    <mergeCell ref="E18:F19"/>
    <mergeCell ref="G18:M19"/>
    <mergeCell ref="U18:AA19"/>
    <mergeCell ref="AI18:AK19"/>
    <mergeCell ref="AL18:AN19"/>
    <mergeCell ref="AO14:AQ15"/>
    <mergeCell ref="AR14:AT15"/>
    <mergeCell ref="AU14:AW15"/>
    <mergeCell ref="E16:F17"/>
    <mergeCell ref="G16:M17"/>
    <mergeCell ref="N16:T17"/>
    <mergeCell ref="AI16:AK17"/>
    <mergeCell ref="AL16:AN17"/>
    <mergeCell ref="AO16:AQ17"/>
    <mergeCell ref="AR16:AT17"/>
    <mergeCell ref="E14:M15"/>
    <mergeCell ref="N14:T15"/>
    <mergeCell ref="U14:AA15"/>
    <mergeCell ref="AB14:AH15"/>
    <mergeCell ref="AI14:AK15"/>
    <mergeCell ref="AL14:AN15"/>
    <mergeCell ref="AO18:AQ19"/>
    <mergeCell ref="AR18:AT19"/>
    <mergeCell ref="AU18:AW19"/>
    <mergeCell ref="N19:P19"/>
    <mergeCell ref="R19:T19"/>
    <mergeCell ref="AB19:AD19"/>
    <mergeCell ref="AF19:AH19"/>
    <mergeCell ref="AU16:AW17"/>
    <mergeCell ref="U17:W17"/>
    <mergeCell ref="Y17:AA17"/>
    <mergeCell ref="AB17:AD17"/>
    <mergeCell ref="AF17:AH17"/>
    <mergeCell ref="AR20:AT21"/>
    <mergeCell ref="AU20:AW21"/>
    <mergeCell ref="N21:P21"/>
    <mergeCell ref="R21:T21"/>
    <mergeCell ref="U21:W21"/>
    <mergeCell ref="Y21:AA21"/>
    <mergeCell ref="E20:F21"/>
    <mergeCell ref="G20:M21"/>
    <mergeCell ref="AB20:AH21"/>
    <mergeCell ref="AI20:AK21"/>
    <mergeCell ref="AL20:AN21"/>
    <mergeCell ref="AO20:AQ21"/>
    <mergeCell ref="E27:F28"/>
    <mergeCell ref="G27:M28"/>
    <mergeCell ref="U27:AA28"/>
    <mergeCell ref="AI27:AK28"/>
    <mergeCell ref="AL27:AN28"/>
    <mergeCell ref="AO23:AQ24"/>
    <mergeCell ref="AR23:AT24"/>
    <mergeCell ref="AU23:AW24"/>
    <mergeCell ref="E25:F26"/>
    <mergeCell ref="G25:M26"/>
    <mergeCell ref="N25:T26"/>
    <mergeCell ref="AI25:AK26"/>
    <mergeCell ref="AL25:AN26"/>
    <mergeCell ref="AO25:AQ26"/>
    <mergeCell ref="AR25:AT26"/>
    <mergeCell ref="E23:M24"/>
    <mergeCell ref="N23:T24"/>
    <mergeCell ref="U23:AA24"/>
    <mergeCell ref="AB23:AH24"/>
    <mergeCell ref="AI23:AK24"/>
    <mergeCell ref="AL23:AN24"/>
    <mergeCell ref="AO27:AQ28"/>
    <mergeCell ref="AR27:AT28"/>
    <mergeCell ref="AU27:AW28"/>
    <mergeCell ref="N28:P28"/>
    <mergeCell ref="R28:T28"/>
    <mergeCell ref="AB28:AD28"/>
    <mergeCell ref="AF28:AH28"/>
    <mergeCell ref="AU25:AW26"/>
    <mergeCell ref="U26:W26"/>
    <mergeCell ref="Y26:AA26"/>
    <mergeCell ref="AB26:AD26"/>
    <mergeCell ref="AF26:AH26"/>
    <mergeCell ref="AR29:AT30"/>
    <mergeCell ref="AU29:AW30"/>
    <mergeCell ref="N30:P30"/>
    <mergeCell ref="R30:T30"/>
    <mergeCell ref="U30:W30"/>
    <mergeCell ref="Y30:AA30"/>
    <mergeCell ref="E29:F30"/>
    <mergeCell ref="G29:M30"/>
    <mergeCell ref="AB29:AH30"/>
    <mergeCell ref="AI29:AK30"/>
    <mergeCell ref="AL29:AN30"/>
    <mergeCell ref="AO29:AQ30"/>
    <mergeCell ref="E36:F37"/>
    <mergeCell ref="G36:M37"/>
    <mergeCell ref="U36:AA37"/>
    <mergeCell ref="AI36:AK37"/>
    <mergeCell ref="AL36:AN37"/>
    <mergeCell ref="AO32:AQ33"/>
    <mergeCell ref="AR32:AT33"/>
    <mergeCell ref="AU32:AW33"/>
    <mergeCell ref="E34:F35"/>
    <mergeCell ref="G34:M35"/>
    <mergeCell ref="N34:T35"/>
    <mergeCell ref="AI34:AK35"/>
    <mergeCell ref="AL34:AN35"/>
    <mergeCell ref="AO34:AQ35"/>
    <mergeCell ref="AR34:AT35"/>
    <mergeCell ref="E32:M33"/>
    <mergeCell ref="N32:T33"/>
    <mergeCell ref="U32:AA33"/>
    <mergeCell ref="AB32:AH33"/>
    <mergeCell ref="AI32:AK33"/>
    <mergeCell ref="AL32:AN33"/>
    <mergeCell ref="AO36:AQ37"/>
    <mergeCell ref="AR36:AT37"/>
    <mergeCell ref="AU36:AW37"/>
    <mergeCell ref="N37:P37"/>
    <mergeCell ref="R37:T37"/>
    <mergeCell ref="AB37:AD37"/>
    <mergeCell ref="AF37:AH37"/>
    <mergeCell ref="AU34:AW35"/>
    <mergeCell ref="U35:W35"/>
    <mergeCell ref="Y35:AA35"/>
    <mergeCell ref="AB35:AD35"/>
    <mergeCell ref="AF35:AH35"/>
    <mergeCell ref="AR38:AT39"/>
    <mergeCell ref="AU38:AW39"/>
    <mergeCell ref="N39:P39"/>
    <mergeCell ref="R39:T39"/>
    <mergeCell ref="U39:W39"/>
    <mergeCell ref="Y39:AA39"/>
    <mergeCell ref="E38:F39"/>
    <mergeCell ref="G38:M39"/>
    <mergeCell ref="AB38:AH39"/>
    <mergeCell ref="AI38:AK39"/>
    <mergeCell ref="AL38:AN39"/>
    <mergeCell ref="AO38:AQ39"/>
    <mergeCell ref="AS42:AW43"/>
    <mergeCell ref="E44:F46"/>
    <mergeCell ref="G44:P46"/>
    <mergeCell ref="Q44:Z46"/>
    <mergeCell ref="AA44:AC45"/>
    <mergeCell ref="AD44:AE45"/>
    <mergeCell ref="AF44:AH45"/>
    <mergeCell ref="AI44:AR46"/>
    <mergeCell ref="AS44:AW46"/>
    <mergeCell ref="E42:F43"/>
    <mergeCell ref="G42:P43"/>
    <mergeCell ref="Q42:Y43"/>
    <mergeCell ref="Z42:AB43"/>
    <mergeCell ref="AC42:AD43"/>
    <mergeCell ref="AE42:AG43"/>
    <mergeCell ref="AH42:AR43"/>
    <mergeCell ref="E50:F52"/>
    <mergeCell ref="G50:P52"/>
    <mergeCell ref="Q50:Z52"/>
    <mergeCell ref="AA50:AC51"/>
    <mergeCell ref="AD50:AE51"/>
    <mergeCell ref="AA46:AC46"/>
    <mergeCell ref="AD46:AE46"/>
    <mergeCell ref="AF46:AH46"/>
    <mergeCell ref="E47:F49"/>
    <mergeCell ref="G47:P49"/>
    <mergeCell ref="Q47:Z49"/>
    <mergeCell ref="AA47:AC48"/>
    <mergeCell ref="AD47:AE48"/>
    <mergeCell ref="AF47:AH48"/>
    <mergeCell ref="AF50:AH51"/>
    <mergeCell ref="AI50:AR52"/>
    <mergeCell ref="AS50:AW52"/>
    <mergeCell ref="AA52:AC52"/>
    <mergeCell ref="AD52:AE52"/>
    <mergeCell ref="AF52:AH52"/>
    <mergeCell ref="AI47:AR49"/>
    <mergeCell ref="AS47:AW49"/>
    <mergeCell ref="AA49:AC49"/>
    <mergeCell ref="AD49:AE49"/>
    <mergeCell ref="AF49:AH49"/>
    <mergeCell ref="E56:F58"/>
    <mergeCell ref="G56:P58"/>
    <mergeCell ref="Q56:Z58"/>
    <mergeCell ref="AA56:AC57"/>
    <mergeCell ref="AD56:AE57"/>
    <mergeCell ref="E53:F55"/>
    <mergeCell ref="G53:P55"/>
    <mergeCell ref="Q53:Z55"/>
    <mergeCell ref="AA53:AC54"/>
    <mergeCell ref="AD53:AE54"/>
    <mergeCell ref="AF56:AH57"/>
    <mergeCell ref="AI56:AR58"/>
    <mergeCell ref="AS56:AW58"/>
    <mergeCell ref="AA58:AC58"/>
    <mergeCell ref="AD58:AE58"/>
    <mergeCell ref="AF58:AH58"/>
    <mergeCell ref="AI53:AR55"/>
    <mergeCell ref="AS53:AW55"/>
    <mergeCell ref="AA55:AC55"/>
    <mergeCell ref="AD55:AE55"/>
    <mergeCell ref="AF55:AH55"/>
    <mergeCell ref="AF53:AH54"/>
    <mergeCell ref="E62:F64"/>
    <mergeCell ref="G62:P64"/>
    <mergeCell ref="Q62:Z64"/>
    <mergeCell ref="AA62:AC63"/>
    <mergeCell ref="AD62:AE63"/>
    <mergeCell ref="E59:F61"/>
    <mergeCell ref="G59:P61"/>
    <mergeCell ref="Q59:Z61"/>
    <mergeCell ref="AA59:AC60"/>
    <mergeCell ref="AD59:AE60"/>
    <mergeCell ref="AF62:AH63"/>
    <mergeCell ref="AI62:AR64"/>
    <mergeCell ref="AS62:AW64"/>
    <mergeCell ref="AA64:AC64"/>
    <mergeCell ref="AD64:AE64"/>
    <mergeCell ref="AF64:AH64"/>
    <mergeCell ref="AI59:AR61"/>
    <mergeCell ref="AS59:AW61"/>
    <mergeCell ref="AA61:AC61"/>
    <mergeCell ref="AD61:AE61"/>
    <mergeCell ref="AF61:AH61"/>
    <mergeCell ref="AF59:AH60"/>
    <mergeCell ref="E68:F70"/>
    <mergeCell ref="G68:P70"/>
    <mergeCell ref="Q68:Z70"/>
    <mergeCell ref="AA68:AC69"/>
    <mergeCell ref="AD68:AE69"/>
    <mergeCell ref="E65:F67"/>
    <mergeCell ref="G65:P67"/>
    <mergeCell ref="Q65:Z67"/>
    <mergeCell ref="AA65:AC66"/>
    <mergeCell ref="AD65:AE66"/>
    <mergeCell ref="AF68:AH69"/>
    <mergeCell ref="AI68:AR70"/>
    <mergeCell ref="AS68:AW70"/>
    <mergeCell ref="AA70:AC70"/>
    <mergeCell ref="AD70:AE70"/>
    <mergeCell ref="AF70:AH70"/>
    <mergeCell ref="AI65:AR67"/>
    <mergeCell ref="AS65:AW67"/>
    <mergeCell ref="AA67:AC67"/>
    <mergeCell ref="AD67:AE67"/>
    <mergeCell ref="AF67:AH67"/>
    <mergeCell ref="AF65:AH66"/>
    <mergeCell ref="AH73:AR74"/>
    <mergeCell ref="AS73:AW74"/>
    <mergeCell ref="E75:F77"/>
    <mergeCell ref="G75:P77"/>
    <mergeCell ref="Q75:Z77"/>
    <mergeCell ref="AA75:AC76"/>
    <mergeCell ref="AD75:AE76"/>
    <mergeCell ref="AF75:AH76"/>
    <mergeCell ref="AI75:AR77"/>
    <mergeCell ref="AS75:AW77"/>
    <mergeCell ref="E73:F74"/>
    <mergeCell ref="G73:P74"/>
    <mergeCell ref="Q73:Y74"/>
    <mergeCell ref="Z73:AB74"/>
    <mergeCell ref="AC73:AD74"/>
    <mergeCell ref="AE73:AG74"/>
    <mergeCell ref="E81:F83"/>
    <mergeCell ref="G81:P83"/>
    <mergeCell ref="Q81:Z83"/>
    <mergeCell ref="AA81:AC82"/>
    <mergeCell ref="AD81:AE82"/>
    <mergeCell ref="AA77:AC77"/>
    <mergeCell ref="AD77:AE77"/>
    <mergeCell ref="AF77:AH77"/>
    <mergeCell ref="E78:F80"/>
    <mergeCell ref="G78:P80"/>
    <mergeCell ref="Q78:Z80"/>
    <mergeCell ref="AA78:AC79"/>
    <mergeCell ref="AD78:AE79"/>
    <mergeCell ref="AF78:AH79"/>
    <mergeCell ref="AF81:AH82"/>
    <mergeCell ref="AI81:AR83"/>
    <mergeCell ref="AS81:AW83"/>
    <mergeCell ref="AA83:AC83"/>
    <mergeCell ref="AD83:AE83"/>
    <mergeCell ref="AF83:AH83"/>
    <mergeCell ref="AI78:AR80"/>
    <mergeCell ref="AS78:AW80"/>
    <mergeCell ref="AA80:AC80"/>
    <mergeCell ref="AD80:AE80"/>
    <mergeCell ref="AF80:AH80"/>
    <mergeCell ref="E87:F89"/>
    <mergeCell ref="G87:P89"/>
    <mergeCell ref="Q87:Z89"/>
    <mergeCell ref="AA87:AC88"/>
    <mergeCell ref="AD87:AE88"/>
    <mergeCell ref="E84:F86"/>
    <mergeCell ref="G84:P86"/>
    <mergeCell ref="Q84:Z86"/>
    <mergeCell ref="AA84:AC85"/>
    <mergeCell ref="AD84:AE85"/>
    <mergeCell ref="AF87:AH88"/>
    <mergeCell ref="AI87:AR89"/>
    <mergeCell ref="AS87:AW89"/>
    <mergeCell ref="AA89:AC89"/>
    <mergeCell ref="AD89:AE89"/>
    <mergeCell ref="AF89:AH89"/>
    <mergeCell ref="AI84:AR86"/>
    <mergeCell ref="AS84:AW86"/>
    <mergeCell ref="AA86:AC86"/>
    <mergeCell ref="AD86:AE86"/>
    <mergeCell ref="AF86:AH86"/>
    <mergeCell ref="AF84:AH85"/>
    <mergeCell ref="E90:F92"/>
    <mergeCell ref="G90:P92"/>
    <mergeCell ref="Q90:Z92"/>
    <mergeCell ref="AA90:AC91"/>
    <mergeCell ref="AD90:AE91"/>
    <mergeCell ref="AI90:AR92"/>
    <mergeCell ref="AS90:AW92"/>
    <mergeCell ref="AA92:AC92"/>
    <mergeCell ref="AD92:AE92"/>
    <mergeCell ref="AF92:AH92"/>
    <mergeCell ref="AF90:AH91"/>
  </mergeCells>
  <phoneticPr fontId="3"/>
  <pageMargins left="0.19685039370078741" right="0.19685039370078741" top="0.19685039370078741" bottom="0.19685039370078741" header="0.51181102362204722" footer="0.51181102362204722"/>
  <pageSetup paperSize="9"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4"/>
  <sheetViews>
    <sheetView showGridLines="0" view="pageBreakPreview" topLeftCell="A55" zoomScaleNormal="90" zoomScaleSheetLayoutView="100" workbookViewId="0">
      <selection activeCell="M58" sqref="M58:U58"/>
    </sheetView>
  </sheetViews>
  <sheetFormatPr defaultColWidth="1.7109375" defaultRowHeight="12"/>
  <cols>
    <col min="1" max="1" width="8.85546875" style="140" customWidth="1"/>
    <col min="2" max="11" width="1.7109375" style="140"/>
    <col min="12" max="12" width="1.7109375" style="140" customWidth="1"/>
    <col min="13" max="19" width="1.7109375" style="140"/>
    <col min="20" max="20" width="1.7109375" style="140" customWidth="1"/>
    <col min="21" max="21" width="1.85546875" style="140" customWidth="1"/>
    <col min="22" max="23" width="1.7109375" style="140"/>
    <col min="24" max="24" width="0.42578125" style="140" customWidth="1"/>
    <col min="25" max="25" width="0.7109375" style="140" customWidth="1"/>
    <col min="26" max="29" width="1.7109375" style="140"/>
    <col min="30" max="30" width="0.28515625" style="140" customWidth="1"/>
    <col min="31" max="41" width="1.7109375" style="140"/>
    <col min="42" max="42" width="0.140625" style="140" customWidth="1"/>
    <col min="43" max="43" width="1.7109375" style="140"/>
    <col min="44" max="44" width="1.7109375" style="140" customWidth="1"/>
    <col min="45" max="53" width="1.7109375" style="140"/>
    <col min="54" max="54" width="2.7109375" style="140" customWidth="1"/>
    <col min="55" max="62" width="1.7109375" style="140"/>
    <col min="63" max="63" width="0" style="140" hidden="1" customWidth="1"/>
    <col min="64" max="266" width="1.7109375" style="140"/>
    <col min="267" max="267" width="4.42578125" style="140" customWidth="1"/>
    <col min="268" max="274" width="1.7109375" style="140"/>
    <col min="275" max="275" width="1.7109375" style="140" customWidth="1"/>
    <col min="276" max="276" width="1.85546875" style="140" customWidth="1"/>
    <col min="277" max="278" width="1.7109375" style="140"/>
    <col min="279" max="279" width="0.42578125" style="140" customWidth="1"/>
    <col min="280" max="280" width="0.7109375" style="140" customWidth="1"/>
    <col min="281" max="284" width="1.7109375" style="140"/>
    <col min="285" max="285" width="0.28515625" style="140" customWidth="1"/>
    <col min="286" max="295" width="1.7109375" style="140"/>
    <col min="296" max="296" width="0.140625" style="140" customWidth="1"/>
    <col min="297" max="297" width="1.7109375" style="140"/>
    <col min="298" max="298" width="4.28515625" style="140" customWidth="1"/>
    <col min="299" max="308" width="1.7109375" style="140"/>
    <col min="309" max="309" width="2.7109375" style="140" customWidth="1"/>
    <col min="310" max="318" width="1.7109375" style="140"/>
    <col min="319" max="319" width="0" style="140" hidden="1" customWidth="1"/>
    <col min="320" max="522" width="1.7109375" style="140"/>
    <col min="523" max="523" width="4.42578125" style="140" customWidth="1"/>
    <col min="524" max="530" width="1.7109375" style="140"/>
    <col min="531" max="531" width="1.7109375" style="140" customWidth="1"/>
    <col min="532" max="532" width="1.85546875" style="140" customWidth="1"/>
    <col min="533" max="534" width="1.7109375" style="140"/>
    <col min="535" max="535" width="0.42578125" style="140" customWidth="1"/>
    <col min="536" max="536" width="0.7109375" style="140" customWidth="1"/>
    <col min="537" max="540" width="1.7109375" style="140"/>
    <col min="541" max="541" width="0.28515625" style="140" customWidth="1"/>
    <col min="542" max="551" width="1.7109375" style="140"/>
    <col min="552" max="552" width="0.140625" style="140" customWidth="1"/>
    <col min="553" max="553" width="1.7109375" style="140"/>
    <col min="554" max="554" width="4.28515625" style="140" customWidth="1"/>
    <col min="555" max="564" width="1.7109375" style="140"/>
    <col min="565" max="565" width="2.7109375" style="140" customWidth="1"/>
    <col min="566" max="574" width="1.7109375" style="140"/>
    <col min="575" max="575" width="0" style="140" hidden="1" customWidth="1"/>
    <col min="576" max="778" width="1.7109375" style="140"/>
    <col min="779" max="779" width="4.42578125" style="140" customWidth="1"/>
    <col min="780" max="786" width="1.7109375" style="140"/>
    <col min="787" max="787" width="1.7109375" style="140" customWidth="1"/>
    <col min="788" max="788" width="1.85546875" style="140" customWidth="1"/>
    <col min="789" max="790" width="1.7109375" style="140"/>
    <col min="791" max="791" width="0.42578125" style="140" customWidth="1"/>
    <col min="792" max="792" width="0.7109375" style="140" customWidth="1"/>
    <col min="793" max="796" width="1.7109375" style="140"/>
    <col min="797" max="797" width="0.28515625" style="140" customWidth="1"/>
    <col min="798" max="807" width="1.7109375" style="140"/>
    <col min="808" max="808" width="0.140625" style="140" customWidth="1"/>
    <col min="809" max="809" width="1.7109375" style="140"/>
    <col min="810" max="810" width="4.28515625" style="140" customWidth="1"/>
    <col min="811" max="820" width="1.7109375" style="140"/>
    <col min="821" max="821" width="2.7109375" style="140" customWidth="1"/>
    <col min="822" max="830" width="1.7109375" style="140"/>
    <col min="831" max="831" width="0" style="140" hidden="1" customWidth="1"/>
    <col min="832" max="1034" width="1.7109375" style="140"/>
    <col min="1035" max="1035" width="4.42578125" style="140" customWidth="1"/>
    <col min="1036" max="1042" width="1.7109375" style="140"/>
    <col min="1043" max="1043" width="1.7109375" style="140" customWidth="1"/>
    <col min="1044" max="1044" width="1.85546875" style="140" customWidth="1"/>
    <col min="1045" max="1046" width="1.7109375" style="140"/>
    <col min="1047" max="1047" width="0.42578125" style="140" customWidth="1"/>
    <col min="1048" max="1048" width="0.7109375" style="140" customWidth="1"/>
    <col min="1049" max="1052" width="1.7109375" style="140"/>
    <col min="1053" max="1053" width="0.28515625" style="140" customWidth="1"/>
    <col min="1054" max="1063" width="1.7109375" style="140"/>
    <col min="1064" max="1064" width="0.140625" style="140" customWidth="1"/>
    <col min="1065" max="1065" width="1.7109375" style="140"/>
    <col min="1066" max="1066" width="4.28515625" style="140" customWidth="1"/>
    <col min="1067" max="1076" width="1.7109375" style="140"/>
    <col min="1077" max="1077" width="2.7109375" style="140" customWidth="1"/>
    <col min="1078" max="1086" width="1.7109375" style="140"/>
    <col min="1087" max="1087" width="0" style="140" hidden="1" customWidth="1"/>
    <col min="1088" max="1290" width="1.7109375" style="140"/>
    <col min="1291" max="1291" width="4.42578125" style="140" customWidth="1"/>
    <col min="1292" max="1298" width="1.7109375" style="140"/>
    <col min="1299" max="1299" width="1.7109375" style="140" customWidth="1"/>
    <col min="1300" max="1300" width="1.85546875" style="140" customWidth="1"/>
    <col min="1301" max="1302" width="1.7109375" style="140"/>
    <col min="1303" max="1303" width="0.42578125" style="140" customWidth="1"/>
    <col min="1304" max="1304" width="0.7109375" style="140" customWidth="1"/>
    <col min="1305" max="1308" width="1.7109375" style="140"/>
    <col min="1309" max="1309" width="0.28515625" style="140" customWidth="1"/>
    <col min="1310" max="1319" width="1.7109375" style="140"/>
    <col min="1320" max="1320" width="0.140625" style="140" customWidth="1"/>
    <col min="1321" max="1321" width="1.7109375" style="140"/>
    <col min="1322" max="1322" width="4.28515625" style="140" customWidth="1"/>
    <col min="1323" max="1332" width="1.7109375" style="140"/>
    <col min="1333" max="1333" width="2.7109375" style="140" customWidth="1"/>
    <col min="1334" max="1342" width="1.7109375" style="140"/>
    <col min="1343" max="1343" width="0" style="140" hidden="1" customWidth="1"/>
    <col min="1344" max="1546" width="1.7109375" style="140"/>
    <col min="1547" max="1547" width="4.42578125" style="140" customWidth="1"/>
    <col min="1548" max="1554" width="1.7109375" style="140"/>
    <col min="1555" max="1555" width="1.7109375" style="140" customWidth="1"/>
    <col min="1556" max="1556" width="1.85546875" style="140" customWidth="1"/>
    <col min="1557" max="1558" width="1.7109375" style="140"/>
    <col min="1559" max="1559" width="0.42578125" style="140" customWidth="1"/>
    <col min="1560" max="1560" width="0.7109375" style="140" customWidth="1"/>
    <col min="1561" max="1564" width="1.7109375" style="140"/>
    <col min="1565" max="1565" width="0.28515625" style="140" customWidth="1"/>
    <col min="1566" max="1575" width="1.7109375" style="140"/>
    <col min="1576" max="1576" width="0.140625" style="140" customWidth="1"/>
    <col min="1577" max="1577" width="1.7109375" style="140"/>
    <col min="1578" max="1578" width="4.28515625" style="140" customWidth="1"/>
    <col min="1579" max="1588" width="1.7109375" style="140"/>
    <col min="1589" max="1589" width="2.7109375" style="140" customWidth="1"/>
    <col min="1590" max="1598" width="1.7109375" style="140"/>
    <col min="1599" max="1599" width="0" style="140" hidden="1" customWidth="1"/>
    <col min="1600" max="1802" width="1.7109375" style="140"/>
    <col min="1803" max="1803" width="4.42578125" style="140" customWidth="1"/>
    <col min="1804" max="1810" width="1.7109375" style="140"/>
    <col min="1811" max="1811" width="1.7109375" style="140" customWidth="1"/>
    <col min="1812" max="1812" width="1.85546875" style="140" customWidth="1"/>
    <col min="1813" max="1814" width="1.7109375" style="140"/>
    <col min="1815" max="1815" width="0.42578125" style="140" customWidth="1"/>
    <col min="1816" max="1816" width="0.7109375" style="140" customWidth="1"/>
    <col min="1817" max="1820" width="1.7109375" style="140"/>
    <col min="1821" max="1821" width="0.28515625" style="140" customWidth="1"/>
    <col min="1822" max="1831" width="1.7109375" style="140"/>
    <col min="1832" max="1832" width="0.140625" style="140" customWidth="1"/>
    <col min="1833" max="1833" width="1.7109375" style="140"/>
    <col min="1834" max="1834" width="4.28515625" style="140" customWidth="1"/>
    <col min="1835" max="1844" width="1.7109375" style="140"/>
    <col min="1845" max="1845" width="2.7109375" style="140" customWidth="1"/>
    <col min="1846" max="1854" width="1.7109375" style="140"/>
    <col min="1855" max="1855" width="0" style="140" hidden="1" customWidth="1"/>
    <col min="1856" max="2058" width="1.7109375" style="140"/>
    <col min="2059" max="2059" width="4.42578125" style="140" customWidth="1"/>
    <col min="2060" max="2066" width="1.7109375" style="140"/>
    <col min="2067" max="2067" width="1.7109375" style="140" customWidth="1"/>
    <col min="2068" max="2068" width="1.85546875" style="140" customWidth="1"/>
    <col min="2069" max="2070" width="1.7109375" style="140"/>
    <col min="2071" max="2071" width="0.42578125" style="140" customWidth="1"/>
    <col min="2072" max="2072" width="0.7109375" style="140" customWidth="1"/>
    <col min="2073" max="2076" width="1.7109375" style="140"/>
    <col min="2077" max="2077" width="0.28515625" style="140" customWidth="1"/>
    <col min="2078" max="2087" width="1.7109375" style="140"/>
    <col min="2088" max="2088" width="0.140625" style="140" customWidth="1"/>
    <col min="2089" max="2089" width="1.7109375" style="140"/>
    <col min="2090" max="2090" width="4.28515625" style="140" customWidth="1"/>
    <col min="2091" max="2100" width="1.7109375" style="140"/>
    <col min="2101" max="2101" width="2.7109375" style="140" customWidth="1"/>
    <col min="2102" max="2110" width="1.7109375" style="140"/>
    <col min="2111" max="2111" width="0" style="140" hidden="1" customWidth="1"/>
    <col min="2112" max="2314" width="1.7109375" style="140"/>
    <col min="2315" max="2315" width="4.42578125" style="140" customWidth="1"/>
    <col min="2316" max="2322" width="1.7109375" style="140"/>
    <col min="2323" max="2323" width="1.7109375" style="140" customWidth="1"/>
    <col min="2324" max="2324" width="1.85546875" style="140" customWidth="1"/>
    <col min="2325" max="2326" width="1.7109375" style="140"/>
    <col min="2327" max="2327" width="0.42578125" style="140" customWidth="1"/>
    <col min="2328" max="2328" width="0.7109375" style="140" customWidth="1"/>
    <col min="2329" max="2332" width="1.7109375" style="140"/>
    <col min="2333" max="2333" width="0.28515625" style="140" customWidth="1"/>
    <col min="2334" max="2343" width="1.7109375" style="140"/>
    <col min="2344" max="2344" width="0.140625" style="140" customWidth="1"/>
    <col min="2345" max="2345" width="1.7109375" style="140"/>
    <col min="2346" max="2346" width="4.28515625" style="140" customWidth="1"/>
    <col min="2347" max="2356" width="1.7109375" style="140"/>
    <col min="2357" max="2357" width="2.7109375" style="140" customWidth="1"/>
    <col min="2358" max="2366" width="1.7109375" style="140"/>
    <col min="2367" max="2367" width="0" style="140" hidden="1" customWidth="1"/>
    <col min="2368" max="2570" width="1.7109375" style="140"/>
    <col min="2571" max="2571" width="4.42578125" style="140" customWidth="1"/>
    <col min="2572" max="2578" width="1.7109375" style="140"/>
    <col min="2579" max="2579" width="1.7109375" style="140" customWidth="1"/>
    <col min="2580" max="2580" width="1.85546875" style="140" customWidth="1"/>
    <col min="2581" max="2582" width="1.7109375" style="140"/>
    <col min="2583" max="2583" width="0.42578125" style="140" customWidth="1"/>
    <col min="2584" max="2584" width="0.7109375" style="140" customWidth="1"/>
    <col min="2585" max="2588" width="1.7109375" style="140"/>
    <col min="2589" max="2589" width="0.28515625" style="140" customWidth="1"/>
    <col min="2590" max="2599" width="1.7109375" style="140"/>
    <col min="2600" max="2600" width="0.140625" style="140" customWidth="1"/>
    <col min="2601" max="2601" width="1.7109375" style="140"/>
    <col min="2602" max="2602" width="4.28515625" style="140" customWidth="1"/>
    <col min="2603" max="2612" width="1.7109375" style="140"/>
    <col min="2613" max="2613" width="2.7109375" style="140" customWidth="1"/>
    <col min="2614" max="2622" width="1.7109375" style="140"/>
    <col min="2623" max="2623" width="0" style="140" hidden="1" customWidth="1"/>
    <col min="2624" max="2826" width="1.7109375" style="140"/>
    <col min="2827" max="2827" width="4.42578125" style="140" customWidth="1"/>
    <col min="2828" max="2834" width="1.7109375" style="140"/>
    <col min="2835" max="2835" width="1.7109375" style="140" customWidth="1"/>
    <col min="2836" max="2836" width="1.85546875" style="140" customWidth="1"/>
    <col min="2837" max="2838" width="1.7109375" style="140"/>
    <col min="2839" max="2839" width="0.42578125" style="140" customWidth="1"/>
    <col min="2840" max="2840" width="0.7109375" style="140" customWidth="1"/>
    <col min="2841" max="2844" width="1.7109375" style="140"/>
    <col min="2845" max="2845" width="0.28515625" style="140" customWidth="1"/>
    <col min="2846" max="2855" width="1.7109375" style="140"/>
    <col min="2856" max="2856" width="0.140625" style="140" customWidth="1"/>
    <col min="2857" max="2857" width="1.7109375" style="140"/>
    <col min="2858" max="2858" width="4.28515625" style="140" customWidth="1"/>
    <col min="2859" max="2868" width="1.7109375" style="140"/>
    <col min="2869" max="2869" width="2.7109375" style="140" customWidth="1"/>
    <col min="2870" max="2878" width="1.7109375" style="140"/>
    <col min="2879" max="2879" width="0" style="140" hidden="1" customWidth="1"/>
    <col min="2880" max="3082" width="1.7109375" style="140"/>
    <col min="3083" max="3083" width="4.42578125" style="140" customWidth="1"/>
    <col min="3084" max="3090" width="1.7109375" style="140"/>
    <col min="3091" max="3091" width="1.7109375" style="140" customWidth="1"/>
    <col min="3092" max="3092" width="1.85546875" style="140" customWidth="1"/>
    <col min="3093" max="3094" width="1.7109375" style="140"/>
    <col min="3095" max="3095" width="0.42578125" style="140" customWidth="1"/>
    <col min="3096" max="3096" width="0.7109375" style="140" customWidth="1"/>
    <col min="3097" max="3100" width="1.7109375" style="140"/>
    <col min="3101" max="3101" width="0.28515625" style="140" customWidth="1"/>
    <col min="3102" max="3111" width="1.7109375" style="140"/>
    <col min="3112" max="3112" width="0.140625" style="140" customWidth="1"/>
    <col min="3113" max="3113" width="1.7109375" style="140"/>
    <col min="3114" max="3114" width="4.28515625" style="140" customWidth="1"/>
    <col min="3115" max="3124" width="1.7109375" style="140"/>
    <col min="3125" max="3125" width="2.7109375" style="140" customWidth="1"/>
    <col min="3126" max="3134" width="1.7109375" style="140"/>
    <col min="3135" max="3135" width="0" style="140" hidden="1" customWidth="1"/>
    <col min="3136" max="3338" width="1.7109375" style="140"/>
    <col min="3339" max="3339" width="4.42578125" style="140" customWidth="1"/>
    <col min="3340" max="3346" width="1.7109375" style="140"/>
    <col min="3347" max="3347" width="1.7109375" style="140" customWidth="1"/>
    <col min="3348" max="3348" width="1.85546875" style="140" customWidth="1"/>
    <col min="3349" max="3350" width="1.7109375" style="140"/>
    <col min="3351" max="3351" width="0.42578125" style="140" customWidth="1"/>
    <col min="3352" max="3352" width="0.7109375" style="140" customWidth="1"/>
    <col min="3353" max="3356" width="1.7109375" style="140"/>
    <col min="3357" max="3357" width="0.28515625" style="140" customWidth="1"/>
    <col min="3358" max="3367" width="1.7109375" style="140"/>
    <col min="3368" max="3368" width="0.140625" style="140" customWidth="1"/>
    <col min="3369" max="3369" width="1.7109375" style="140"/>
    <col min="3370" max="3370" width="4.28515625" style="140" customWidth="1"/>
    <col min="3371" max="3380" width="1.7109375" style="140"/>
    <col min="3381" max="3381" width="2.7109375" style="140" customWidth="1"/>
    <col min="3382" max="3390" width="1.7109375" style="140"/>
    <col min="3391" max="3391" width="0" style="140" hidden="1" customWidth="1"/>
    <col min="3392" max="3594" width="1.7109375" style="140"/>
    <col min="3595" max="3595" width="4.42578125" style="140" customWidth="1"/>
    <col min="3596" max="3602" width="1.7109375" style="140"/>
    <col min="3603" max="3603" width="1.7109375" style="140" customWidth="1"/>
    <col min="3604" max="3604" width="1.85546875" style="140" customWidth="1"/>
    <col min="3605" max="3606" width="1.7109375" style="140"/>
    <col min="3607" max="3607" width="0.42578125" style="140" customWidth="1"/>
    <col min="3608" max="3608" width="0.7109375" style="140" customWidth="1"/>
    <col min="3609" max="3612" width="1.7109375" style="140"/>
    <col min="3613" max="3613" width="0.28515625" style="140" customWidth="1"/>
    <col min="3614" max="3623" width="1.7109375" style="140"/>
    <col min="3624" max="3624" width="0.140625" style="140" customWidth="1"/>
    <col min="3625" max="3625" width="1.7109375" style="140"/>
    <col min="3626" max="3626" width="4.28515625" style="140" customWidth="1"/>
    <col min="3627" max="3636" width="1.7109375" style="140"/>
    <col min="3637" max="3637" width="2.7109375" style="140" customWidth="1"/>
    <col min="3638" max="3646" width="1.7109375" style="140"/>
    <col min="3647" max="3647" width="0" style="140" hidden="1" customWidth="1"/>
    <col min="3648" max="3850" width="1.7109375" style="140"/>
    <col min="3851" max="3851" width="4.42578125" style="140" customWidth="1"/>
    <col min="3852" max="3858" width="1.7109375" style="140"/>
    <col min="3859" max="3859" width="1.7109375" style="140" customWidth="1"/>
    <col min="3860" max="3860" width="1.85546875" style="140" customWidth="1"/>
    <col min="3861" max="3862" width="1.7109375" style="140"/>
    <col min="3863" max="3863" width="0.42578125" style="140" customWidth="1"/>
    <col min="3864" max="3864" width="0.7109375" style="140" customWidth="1"/>
    <col min="3865" max="3868" width="1.7109375" style="140"/>
    <col min="3869" max="3869" width="0.28515625" style="140" customWidth="1"/>
    <col min="3870" max="3879" width="1.7109375" style="140"/>
    <col min="3880" max="3880" width="0.140625" style="140" customWidth="1"/>
    <col min="3881" max="3881" width="1.7109375" style="140"/>
    <col min="3882" max="3882" width="4.28515625" style="140" customWidth="1"/>
    <col min="3883" max="3892" width="1.7109375" style="140"/>
    <col min="3893" max="3893" width="2.7109375" style="140" customWidth="1"/>
    <col min="3894" max="3902" width="1.7109375" style="140"/>
    <col min="3903" max="3903" width="0" style="140" hidden="1" customWidth="1"/>
    <col min="3904" max="4106" width="1.7109375" style="140"/>
    <col min="4107" max="4107" width="4.42578125" style="140" customWidth="1"/>
    <col min="4108" max="4114" width="1.7109375" style="140"/>
    <col min="4115" max="4115" width="1.7109375" style="140" customWidth="1"/>
    <col min="4116" max="4116" width="1.85546875" style="140" customWidth="1"/>
    <col min="4117" max="4118" width="1.7109375" style="140"/>
    <col min="4119" max="4119" width="0.42578125" style="140" customWidth="1"/>
    <col min="4120" max="4120" width="0.7109375" style="140" customWidth="1"/>
    <col min="4121" max="4124" width="1.7109375" style="140"/>
    <col min="4125" max="4125" width="0.28515625" style="140" customWidth="1"/>
    <col min="4126" max="4135" width="1.7109375" style="140"/>
    <col min="4136" max="4136" width="0.140625" style="140" customWidth="1"/>
    <col min="4137" max="4137" width="1.7109375" style="140"/>
    <col min="4138" max="4138" width="4.28515625" style="140" customWidth="1"/>
    <col min="4139" max="4148" width="1.7109375" style="140"/>
    <col min="4149" max="4149" width="2.7109375" style="140" customWidth="1"/>
    <col min="4150" max="4158" width="1.7109375" style="140"/>
    <col min="4159" max="4159" width="0" style="140" hidden="1" customWidth="1"/>
    <col min="4160" max="4362" width="1.7109375" style="140"/>
    <col min="4363" max="4363" width="4.42578125" style="140" customWidth="1"/>
    <col min="4364" max="4370" width="1.7109375" style="140"/>
    <col min="4371" max="4371" width="1.7109375" style="140" customWidth="1"/>
    <col min="4372" max="4372" width="1.85546875" style="140" customWidth="1"/>
    <col min="4373" max="4374" width="1.7109375" style="140"/>
    <col min="4375" max="4375" width="0.42578125" style="140" customWidth="1"/>
    <col min="4376" max="4376" width="0.7109375" style="140" customWidth="1"/>
    <col min="4377" max="4380" width="1.7109375" style="140"/>
    <col min="4381" max="4381" width="0.28515625" style="140" customWidth="1"/>
    <col min="4382" max="4391" width="1.7109375" style="140"/>
    <col min="4392" max="4392" width="0.140625" style="140" customWidth="1"/>
    <col min="4393" max="4393" width="1.7109375" style="140"/>
    <col min="4394" max="4394" width="4.28515625" style="140" customWidth="1"/>
    <col min="4395" max="4404" width="1.7109375" style="140"/>
    <col min="4405" max="4405" width="2.7109375" style="140" customWidth="1"/>
    <col min="4406" max="4414" width="1.7109375" style="140"/>
    <col min="4415" max="4415" width="0" style="140" hidden="1" customWidth="1"/>
    <col min="4416" max="4618" width="1.7109375" style="140"/>
    <col min="4619" max="4619" width="4.42578125" style="140" customWidth="1"/>
    <col min="4620" max="4626" width="1.7109375" style="140"/>
    <col min="4627" max="4627" width="1.7109375" style="140" customWidth="1"/>
    <col min="4628" max="4628" width="1.85546875" style="140" customWidth="1"/>
    <col min="4629" max="4630" width="1.7109375" style="140"/>
    <col min="4631" max="4631" width="0.42578125" style="140" customWidth="1"/>
    <col min="4632" max="4632" width="0.7109375" style="140" customWidth="1"/>
    <col min="4633" max="4636" width="1.7109375" style="140"/>
    <col min="4637" max="4637" width="0.28515625" style="140" customWidth="1"/>
    <col min="4638" max="4647" width="1.7109375" style="140"/>
    <col min="4648" max="4648" width="0.140625" style="140" customWidth="1"/>
    <col min="4649" max="4649" width="1.7109375" style="140"/>
    <col min="4650" max="4650" width="4.28515625" style="140" customWidth="1"/>
    <col min="4651" max="4660" width="1.7109375" style="140"/>
    <col min="4661" max="4661" width="2.7109375" style="140" customWidth="1"/>
    <col min="4662" max="4670" width="1.7109375" style="140"/>
    <col min="4671" max="4671" width="0" style="140" hidden="1" customWidth="1"/>
    <col min="4672" max="4874" width="1.7109375" style="140"/>
    <col min="4875" max="4875" width="4.42578125" style="140" customWidth="1"/>
    <col min="4876" max="4882" width="1.7109375" style="140"/>
    <col min="4883" max="4883" width="1.7109375" style="140" customWidth="1"/>
    <col min="4884" max="4884" width="1.85546875" style="140" customWidth="1"/>
    <col min="4885" max="4886" width="1.7109375" style="140"/>
    <col min="4887" max="4887" width="0.42578125" style="140" customWidth="1"/>
    <col min="4888" max="4888" width="0.7109375" style="140" customWidth="1"/>
    <col min="4889" max="4892" width="1.7109375" style="140"/>
    <col min="4893" max="4893" width="0.28515625" style="140" customWidth="1"/>
    <col min="4894" max="4903" width="1.7109375" style="140"/>
    <col min="4904" max="4904" width="0.140625" style="140" customWidth="1"/>
    <col min="4905" max="4905" width="1.7109375" style="140"/>
    <col min="4906" max="4906" width="4.28515625" style="140" customWidth="1"/>
    <col min="4907" max="4916" width="1.7109375" style="140"/>
    <col min="4917" max="4917" width="2.7109375" style="140" customWidth="1"/>
    <col min="4918" max="4926" width="1.7109375" style="140"/>
    <col min="4927" max="4927" width="0" style="140" hidden="1" customWidth="1"/>
    <col min="4928" max="5130" width="1.7109375" style="140"/>
    <col min="5131" max="5131" width="4.42578125" style="140" customWidth="1"/>
    <col min="5132" max="5138" width="1.7109375" style="140"/>
    <col min="5139" max="5139" width="1.7109375" style="140" customWidth="1"/>
    <col min="5140" max="5140" width="1.85546875" style="140" customWidth="1"/>
    <col min="5141" max="5142" width="1.7109375" style="140"/>
    <col min="5143" max="5143" width="0.42578125" style="140" customWidth="1"/>
    <col min="5144" max="5144" width="0.7109375" style="140" customWidth="1"/>
    <col min="5145" max="5148" width="1.7109375" style="140"/>
    <col min="5149" max="5149" width="0.28515625" style="140" customWidth="1"/>
    <col min="5150" max="5159" width="1.7109375" style="140"/>
    <col min="5160" max="5160" width="0.140625" style="140" customWidth="1"/>
    <col min="5161" max="5161" width="1.7109375" style="140"/>
    <col min="5162" max="5162" width="4.28515625" style="140" customWidth="1"/>
    <col min="5163" max="5172" width="1.7109375" style="140"/>
    <col min="5173" max="5173" width="2.7109375" style="140" customWidth="1"/>
    <col min="5174" max="5182" width="1.7109375" style="140"/>
    <col min="5183" max="5183" width="0" style="140" hidden="1" customWidth="1"/>
    <col min="5184" max="5386" width="1.7109375" style="140"/>
    <col min="5387" max="5387" width="4.42578125" style="140" customWidth="1"/>
    <col min="5388" max="5394" width="1.7109375" style="140"/>
    <col min="5395" max="5395" width="1.7109375" style="140" customWidth="1"/>
    <col min="5396" max="5396" width="1.85546875" style="140" customWidth="1"/>
    <col min="5397" max="5398" width="1.7109375" style="140"/>
    <col min="5399" max="5399" width="0.42578125" style="140" customWidth="1"/>
    <col min="5400" max="5400" width="0.7109375" style="140" customWidth="1"/>
    <col min="5401" max="5404" width="1.7109375" style="140"/>
    <col min="5405" max="5405" width="0.28515625" style="140" customWidth="1"/>
    <col min="5406" max="5415" width="1.7109375" style="140"/>
    <col min="5416" max="5416" width="0.140625" style="140" customWidth="1"/>
    <col min="5417" max="5417" width="1.7109375" style="140"/>
    <col min="5418" max="5418" width="4.28515625" style="140" customWidth="1"/>
    <col min="5419" max="5428" width="1.7109375" style="140"/>
    <col min="5429" max="5429" width="2.7109375" style="140" customWidth="1"/>
    <col min="5430" max="5438" width="1.7109375" style="140"/>
    <col min="5439" max="5439" width="0" style="140" hidden="1" customWidth="1"/>
    <col min="5440" max="5642" width="1.7109375" style="140"/>
    <col min="5643" max="5643" width="4.42578125" style="140" customWidth="1"/>
    <col min="5644" max="5650" width="1.7109375" style="140"/>
    <col min="5651" max="5651" width="1.7109375" style="140" customWidth="1"/>
    <col min="5652" max="5652" width="1.85546875" style="140" customWidth="1"/>
    <col min="5653" max="5654" width="1.7109375" style="140"/>
    <col min="5655" max="5655" width="0.42578125" style="140" customWidth="1"/>
    <col min="5656" max="5656" width="0.7109375" style="140" customWidth="1"/>
    <col min="5657" max="5660" width="1.7109375" style="140"/>
    <col min="5661" max="5661" width="0.28515625" style="140" customWidth="1"/>
    <col min="5662" max="5671" width="1.7109375" style="140"/>
    <col min="5672" max="5672" width="0.140625" style="140" customWidth="1"/>
    <col min="5673" max="5673" width="1.7109375" style="140"/>
    <col min="5674" max="5674" width="4.28515625" style="140" customWidth="1"/>
    <col min="5675" max="5684" width="1.7109375" style="140"/>
    <col min="5685" max="5685" width="2.7109375" style="140" customWidth="1"/>
    <col min="5686" max="5694" width="1.7109375" style="140"/>
    <col min="5695" max="5695" width="0" style="140" hidden="1" customWidth="1"/>
    <col min="5696" max="5898" width="1.7109375" style="140"/>
    <col min="5899" max="5899" width="4.42578125" style="140" customWidth="1"/>
    <col min="5900" max="5906" width="1.7109375" style="140"/>
    <col min="5907" max="5907" width="1.7109375" style="140" customWidth="1"/>
    <col min="5908" max="5908" width="1.85546875" style="140" customWidth="1"/>
    <col min="5909" max="5910" width="1.7109375" style="140"/>
    <col min="5911" max="5911" width="0.42578125" style="140" customWidth="1"/>
    <col min="5912" max="5912" width="0.7109375" style="140" customWidth="1"/>
    <col min="5913" max="5916" width="1.7109375" style="140"/>
    <col min="5917" max="5917" width="0.28515625" style="140" customWidth="1"/>
    <col min="5918" max="5927" width="1.7109375" style="140"/>
    <col min="5928" max="5928" width="0.140625" style="140" customWidth="1"/>
    <col min="5929" max="5929" width="1.7109375" style="140"/>
    <col min="5930" max="5930" width="4.28515625" style="140" customWidth="1"/>
    <col min="5931" max="5940" width="1.7109375" style="140"/>
    <col min="5941" max="5941" width="2.7109375" style="140" customWidth="1"/>
    <col min="5942" max="5950" width="1.7109375" style="140"/>
    <col min="5951" max="5951" width="0" style="140" hidden="1" customWidth="1"/>
    <col min="5952" max="6154" width="1.7109375" style="140"/>
    <col min="6155" max="6155" width="4.42578125" style="140" customWidth="1"/>
    <col min="6156" max="6162" width="1.7109375" style="140"/>
    <col min="6163" max="6163" width="1.7109375" style="140" customWidth="1"/>
    <col min="6164" max="6164" width="1.85546875" style="140" customWidth="1"/>
    <col min="6165" max="6166" width="1.7109375" style="140"/>
    <col min="6167" max="6167" width="0.42578125" style="140" customWidth="1"/>
    <col min="6168" max="6168" width="0.7109375" style="140" customWidth="1"/>
    <col min="6169" max="6172" width="1.7109375" style="140"/>
    <col min="6173" max="6173" width="0.28515625" style="140" customWidth="1"/>
    <col min="6174" max="6183" width="1.7109375" style="140"/>
    <col min="6184" max="6184" width="0.140625" style="140" customWidth="1"/>
    <col min="6185" max="6185" width="1.7109375" style="140"/>
    <col min="6186" max="6186" width="4.28515625" style="140" customWidth="1"/>
    <col min="6187" max="6196" width="1.7109375" style="140"/>
    <col min="6197" max="6197" width="2.7109375" style="140" customWidth="1"/>
    <col min="6198" max="6206" width="1.7109375" style="140"/>
    <col min="6207" max="6207" width="0" style="140" hidden="1" customWidth="1"/>
    <col min="6208" max="6410" width="1.7109375" style="140"/>
    <col min="6411" max="6411" width="4.42578125" style="140" customWidth="1"/>
    <col min="6412" max="6418" width="1.7109375" style="140"/>
    <col min="6419" max="6419" width="1.7109375" style="140" customWidth="1"/>
    <col min="6420" max="6420" width="1.85546875" style="140" customWidth="1"/>
    <col min="6421" max="6422" width="1.7109375" style="140"/>
    <col min="6423" max="6423" width="0.42578125" style="140" customWidth="1"/>
    <col min="6424" max="6424" width="0.7109375" style="140" customWidth="1"/>
    <col min="6425" max="6428" width="1.7109375" style="140"/>
    <col min="6429" max="6429" width="0.28515625" style="140" customWidth="1"/>
    <col min="6430" max="6439" width="1.7109375" style="140"/>
    <col min="6440" max="6440" width="0.140625" style="140" customWidth="1"/>
    <col min="6441" max="6441" width="1.7109375" style="140"/>
    <col min="6442" max="6442" width="4.28515625" style="140" customWidth="1"/>
    <col min="6443" max="6452" width="1.7109375" style="140"/>
    <col min="6453" max="6453" width="2.7109375" style="140" customWidth="1"/>
    <col min="6454" max="6462" width="1.7109375" style="140"/>
    <col min="6463" max="6463" width="0" style="140" hidden="1" customWidth="1"/>
    <col min="6464" max="6666" width="1.7109375" style="140"/>
    <col min="6667" max="6667" width="4.42578125" style="140" customWidth="1"/>
    <col min="6668" max="6674" width="1.7109375" style="140"/>
    <col min="6675" max="6675" width="1.7109375" style="140" customWidth="1"/>
    <col min="6676" max="6676" width="1.85546875" style="140" customWidth="1"/>
    <col min="6677" max="6678" width="1.7109375" style="140"/>
    <col min="6679" max="6679" width="0.42578125" style="140" customWidth="1"/>
    <col min="6680" max="6680" width="0.7109375" style="140" customWidth="1"/>
    <col min="6681" max="6684" width="1.7109375" style="140"/>
    <col min="6685" max="6685" width="0.28515625" style="140" customWidth="1"/>
    <col min="6686" max="6695" width="1.7109375" style="140"/>
    <col min="6696" max="6696" width="0.140625" style="140" customWidth="1"/>
    <col min="6697" max="6697" width="1.7109375" style="140"/>
    <col min="6698" max="6698" width="4.28515625" style="140" customWidth="1"/>
    <col min="6699" max="6708" width="1.7109375" style="140"/>
    <col min="6709" max="6709" width="2.7109375" style="140" customWidth="1"/>
    <col min="6710" max="6718" width="1.7109375" style="140"/>
    <col min="6719" max="6719" width="0" style="140" hidden="1" customWidth="1"/>
    <col min="6720" max="6922" width="1.7109375" style="140"/>
    <col min="6923" max="6923" width="4.42578125" style="140" customWidth="1"/>
    <col min="6924" max="6930" width="1.7109375" style="140"/>
    <col min="6931" max="6931" width="1.7109375" style="140" customWidth="1"/>
    <col min="6932" max="6932" width="1.85546875" style="140" customWidth="1"/>
    <col min="6933" max="6934" width="1.7109375" style="140"/>
    <col min="6935" max="6935" width="0.42578125" style="140" customWidth="1"/>
    <col min="6936" max="6936" width="0.7109375" style="140" customWidth="1"/>
    <col min="6937" max="6940" width="1.7109375" style="140"/>
    <col min="6941" max="6941" width="0.28515625" style="140" customWidth="1"/>
    <col min="6942" max="6951" width="1.7109375" style="140"/>
    <col min="6952" max="6952" width="0.140625" style="140" customWidth="1"/>
    <col min="6953" max="6953" width="1.7109375" style="140"/>
    <col min="6954" max="6954" width="4.28515625" style="140" customWidth="1"/>
    <col min="6955" max="6964" width="1.7109375" style="140"/>
    <col min="6965" max="6965" width="2.7109375" style="140" customWidth="1"/>
    <col min="6966" max="6974" width="1.7109375" style="140"/>
    <col min="6975" max="6975" width="0" style="140" hidden="1" customWidth="1"/>
    <col min="6976" max="7178" width="1.7109375" style="140"/>
    <col min="7179" max="7179" width="4.42578125" style="140" customWidth="1"/>
    <col min="7180" max="7186" width="1.7109375" style="140"/>
    <col min="7187" max="7187" width="1.7109375" style="140" customWidth="1"/>
    <col min="7188" max="7188" width="1.85546875" style="140" customWidth="1"/>
    <col min="7189" max="7190" width="1.7109375" style="140"/>
    <col min="7191" max="7191" width="0.42578125" style="140" customWidth="1"/>
    <col min="7192" max="7192" width="0.7109375" style="140" customWidth="1"/>
    <col min="7193" max="7196" width="1.7109375" style="140"/>
    <col min="7197" max="7197" width="0.28515625" style="140" customWidth="1"/>
    <col min="7198" max="7207" width="1.7109375" style="140"/>
    <col min="7208" max="7208" width="0.140625" style="140" customWidth="1"/>
    <col min="7209" max="7209" width="1.7109375" style="140"/>
    <col min="7210" max="7210" width="4.28515625" style="140" customWidth="1"/>
    <col min="7211" max="7220" width="1.7109375" style="140"/>
    <col min="7221" max="7221" width="2.7109375" style="140" customWidth="1"/>
    <col min="7222" max="7230" width="1.7109375" style="140"/>
    <col min="7231" max="7231" width="0" style="140" hidden="1" customWidth="1"/>
    <col min="7232" max="7434" width="1.7109375" style="140"/>
    <col min="7435" max="7435" width="4.42578125" style="140" customWidth="1"/>
    <col min="7436" max="7442" width="1.7109375" style="140"/>
    <col min="7443" max="7443" width="1.7109375" style="140" customWidth="1"/>
    <col min="7444" max="7444" width="1.85546875" style="140" customWidth="1"/>
    <col min="7445" max="7446" width="1.7109375" style="140"/>
    <col min="7447" max="7447" width="0.42578125" style="140" customWidth="1"/>
    <col min="7448" max="7448" width="0.7109375" style="140" customWidth="1"/>
    <col min="7449" max="7452" width="1.7109375" style="140"/>
    <col min="7453" max="7453" width="0.28515625" style="140" customWidth="1"/>
    <col min="7454" max="7463" width="1.7109375" style="140"/>
    <col min="7464" max="7464" width="0.140625" style="140" customWidth="1"/>
    <col min="7465" max="7465" width="1.7109375" style="140"/>
    <col min="7466" max="7466" width="4.28515625" style="140" customWidth="1"/>
    <col min="7467" max="7476" width="1.7109375" style="140"/>
    <col min="7477" max="7477" width="2.7109375" style="140" customWidth="1"/>
    <col min="7478" max="7486" width="1.7109375" style="140"/>
    <col min="7487" max="7487" width="0" style="140" hidden="1" customWidth="1"/>
    <col min="7488" max="7690" width="1.7109375" style="140"/>
    <col min="7691" max="7691" width="4.42578125" style="140" customWidth="1"/>
    <col min="7692" max="7698" width="1.7109375" style="140"/>
    <col min="7699" max="7699" width="1.7109375" style="140" customWidth="1"/>
    <col min="7700" max="7700" width="1.85546875" style="140" customWidth="1"/>
    <col min="7701" max="7702" width="1.7109375" style="140"/>
    <col min="7703" max="7703" width="0.42578125" style="140" customWidth="1"/>
    <col min="7704" max="7704" width="0.7109375" style="140" customWidth="1"/>
    <col min="7705" max="7708" width="1.7109375" style="140"/>
    <col min="7709" max="7709" width="0.28515625" style="140" customWidth="1"/>
    <col min="7710" max="7719" width="1.7109375" style="140"/>
    <col min="7720" max="7720" width="0.140625" style="140" customWidth="1"/>
    <col min="7721" max="7721" width="1.7109375" style="140"/>
    <col min="7722" max="7722" width="4.28515625" style="140" customWidth="1"/>
    <col min="7723" max="7732" width="1.7109375" style="140"/>
    <col min="7733" max="7733" width="2.7109375" style="140" customWidth="1"/>
    <col min="7734" max="7742" width="1.7109375" style="140"/>
    <col min="7743" max="7743" width="0" style="140" hidden="1" customWidth="1"/>
    <col min="7744" max="7946" width="1.7109375" style="140"/>
    <col min="7947" max="7947" width="4.42578125" style="140" customWidth="1"/>
    <col min="7948" max="7954" width="1.7109375" style="140"/>
    <col min="7955" max="7955" width="1.7109375" style="140" customWidth="1"/>
    <col min="7956" max="7956" width="1.85546875" style="140" customWidth="1"/>
    <col min="7957" max="7958" width="1.7109375" style="140"/>
    <col min="7959" max="7959" width="0.42578125" style="140" customWidth="1"/>
    <col min="7960" max="7960" width="0.7109375" style="140" customWidth="1"/>
    <col min="7961" max="7964" width="1.7109375" style="140"/>
    <col min="7965" max="7965" width="0.28515625" style="140" customWidth="1"/>
    <col min="7966" max="7975" width="1.7109375" style="140"/>
    <col min="7976" max="7976" width="0.140625" style="140" customWidth="1"/>
    <col min="7977" max="7977" width="1.7109375" style="140"/>
    <col min="7978" max="7978" width="4.28515625" style="140" customWidth="1"/>
    <col min="7979" max="7988" width="1.7109375" style="140"/>
    <col min="7989" max="7989" width="2.7109375" style="140" customWidth="1"/>
    <col min="7990" max="7998" width="1.7109375" style="140"/>
    <col min="7999" max="7999" width="0" style="140" hidden="1" customWidth="1"/>
    <col min="8000" max="8202" width="1.7109375" style="140"/>
    <col min="8203" max="8203" width="4.42578125" style="140" customWidth="1"/>
    <col min="8204" max="8210" width="1.7109375" style="140"/>
    <col min="8211" max="8211" width="1.7109375" style="140" customWidth="1"/>
    <col min="8212" max="8212" width="1.85546875" style="140" customWidth="1"/>
    <col min="8213" max="8214" width="1.7109375" style="140"/>
    <col min="8215" max="8215" width="0.42578125" style="140" customWidth="1"/>
    <col min="8216" max="8216" width="0.7109375" style="140" customWidth="1"/>
    <col min="8217" max="8220" width="1.7109375" style="140"/>
    <col min="8221" max="8221" width="0.28515625" style="140" customWidth="1"/>
    <col min="8222" max="8231" width="1.7109375" style="140"/>
    <col min="8232" max="8232" width="0.140625" style="140" customWidth="1"/>
    <col min="8233" max="8233" width="1.7109375" style="140"/>
    <col min="8234" max="8234" width="4.28515625" style="140" customWidth="1"/>
    <col min="8235" max="8244" width="1.7109375" style="140"/>
    <col min="8245" max="8245" width="2.7109375" style="140" customWidth="1"/>
    <col min="8246" max="8254" width="1.7109375" style="140"/>
    <col min="8255" max="8255" width="0" style="140" hidden="1" customWidth="1"/>
    <col min="8256" max="8458" width="1.7109375" style="140"/>
    <col min="8459" max="8459" width="4.42578125" style="140" customWidth="1"/>
    <col min="8460" max="8466" width="1.7109375" style="140"/>
    <col min="8467" max="8467" width="1.7109375" style="140" customWidth="1"/>
    <col min="8468" max="8468" width="1.85546875" style="140" customWidth="1"/>
    <col min="8469" max="8470" width="1.7109375" style="140"/>
    <col min="8471" max="8471" width="0.42578125" style="140" customWidth="1"/>
    <col min="8472" max="8472" width="0.7109375" style="140" customWidth="1"/>
    <col min="8473" max="8476" width="1.7109375" style="140"/>
    <col min="8477" max="8477" width="0.28515625" style="140" customWidth="1"/>
    <col min="8478" max="8487" width="1.7109375" style="140"/>
    <col min="8488" max="8488" width="0.140625" style="140" customWidth="1"/>
    <col min="8489" max="8489" width="1.7109375" style="140"/>
    <col min="8490" max="8490" width="4.28515625" style="140" customWidth="1"/>
    <col min="8491" max="8500" width="1.7109375" style="140"/>
    <col min="8501" max="8501" width="2.7109375" style="140" customWidth="1"/>
    <col min="8502" max="8510" width="1.7109375" style="140"/>
    <col min="8511" max="8511" width="0" style="140" hidden="1" customWidth="1"/>
    <col min="8512" max="8714" width="1.7109375" style="140"/>
    <col min="8715" max="8715" width="4.42578125" style="140" customWidth="1"/>
    <col min="8716" max="8722" width="1.7109375" style="140"/>
    <col min="8723" max="8723" width="1.7109375" style="140" customWidth="1"/>
    <col min="8724" max="8724" width="1.85546875" style="140" customWidth="1"/>
    <col min="8725" max="8726" width="1.7109375" style="140"/>
    <col min="8727" max="8727" width="0.42578125" style="140" customWidth="1"/>
    <col min="8728" max="8728" width="0.7109375" style="140" customWidth="1"/>
    <col min="8729" max="8732" width="1.7109375" style="140"/>
    <col min="8733" max="8733" width="0.28515625" style="140" customWidth="1"/>
    <col min="8734" max="8743" width="1.7109375" style="140"/>
    <col min="8744" max="8744" width="0.140625" style="140" customWidth="1"/>
    <col min="8745" max="8745" width="1.7109375" style="140"/>
    <col min="8746" max="8746" width="4.28515625" style="140" customWidth="1"/>
    <col min="8747" max="8756" width="1.7109375" style="140"/>
    <col min="8757" max="8757" width="2.7109375" style="140" customWidth="1"/>
    <col min="8758" max="8766" width="1.7109375" style="140"/>
    <col min="8767" max="8767" width="0" style="140" hidden="1" customWidth="1"/>
    <col min="8768" max="8970" width="1.7109375" style="140"/>
    <col min="8971" max="8971" width="4.42578125" style="140" customWidth="1"/>
    <col min="8972" max="8978" width="1.7109375" style="140"/>
    <col min="8979" max="8979" width="1.7109375" style="140" customWidth="1"/>
    <col min="8980" max="8980" width="1.85546875" style="140" customWidth="1"/>
    <col min="8981" max="8982" width="1.7109375" style="140"/>
    <col min="8983" max="8983" width="0.42578125" style="140" customWidth="1"/>
    <col min="8984" max="8984" width="0.7109375" style="140" customWidth="1"/>
    <col min="8985" max="8988" width="1.7109375" style="140"/>
    <col min="8989" max="8989" width="0.28515625" style="140" customWidth="1"/>
    <col min="8990" max="8999" width="1.7109375" style="140"/>
    <col min="9000" max="9000" width="0.140625" style="140" customWidth="1"/>
    <col min="9001" max="9001" width="1.7109375" style="140"/>
    <col min="9002" max="9002" width="4.28515625" style="140" customWidth="1"/>
    <col min="9003" max="9012" width="1.7109375" style="140"/>
    <col min="9013" max="9013" width="2.7109375" style="140" customWidth="1"/>
    <col min="9014" max="9022" width="1.7109375" style="140"/>
    <col min="9023" max="9023" width="0" style="140" hidden="1" customWidth="1"/>
    <col min="9024" max="9226" width="1.7109375" style="140"/>
    <col min="9227" max="9227" width="4.42578125" style="140" customWidth="1"/>
    <col min="9228" max="9234" width="1.7109375" style="140"/>
    <col min="9235" max="9235" width="1.7109375" style="140" customWidth="1"/>
    <col min="9236" max="9236" width="1.85546875" style="140" customWidth="1"/>
    <col min="9237" max="9238" width="1.7109375" style="140"/>
    <col min="9239" max="9239" width="0.42578125" style="140" customWidth="1"/>
    <col min="9240" max="9240" width="0.7109375" style="140" customWidth="1"/>
    <col min="9241" max="9244" width="1.7109375" style="140"/>
    <col min="9245" max="9245" width="0.28515625" style="140" customWidth="1"/>
    <col min="9246" max="9255" width="1.7109375" style="140"/>
    <col min="9256" max="9256" width="0.140625" style="140" customWidth="1"/>
    <col min="9257" max="9257" width="1.7109375" style="140"/>
    <col min="9258" max="9258" width="4.28515625" style="140" customWidth="1"/>
    <col min="9259" max="9268" width="1.7109375" style="140"/>
    <col min="9269" max="9269" width="2.7109375" style="140" customWidth="1"/>
    <col min="9270" max="9278" width="1.7109375" style="140"/>
    <col min="9279" max="9279" width="0" style="140" hidden="1" customWidth="1"/>
    <col min="9280" max="9482" width="1.7109375" style="140"/>
    <col min="9483" max="9483" width="4.42578125" style="140" customWidth="1"/>
    <col min="9484" max="9490" width="1.7109375" style="140"/>
    <col min="9491" max="9491" width="1.7109375" style="140" customWidth="1"/>
    <col min="9492" max="9492" width="1.85546875" style="140" customWidth="1"/>
    <col min="9493" max="9494" width="1.7109375" style="140"/>
    <col min="9495" max="9495" width="0.42578125" style="140" customWidth="1"/>
    <col min="9496" max="9496" width="0.7109375" style="140" customWidth="1"/>
    <col min="9497" max="9500" width="1.7109375" style="140"/>
    <col min="9501" max="9501" width="0.28515625" style="140" customWidth="1"/>
    <col min="9502" max="9511" width="1.7109375" style="140"/>
    <col min="9512" max="9512" width="0.140625" style="140" customWidth="1"/>
    <col min="9513" max="9513" width="1.7109375" style="140"/>
    <col min="9514" max="9514" width="4.28515625" style="140" customWidth="1"/>
    <col min="9515" max="9524" width="1.7109375" style="140"/>
    <col min="9525" max="9525" width="2.7109375" style="140" customWidth="1"/>
    <col min="9526" max="9534" width="1.7109375" style="140"/>
    <col min="9535" max="9535" width="0" style="140" hidden="1" customWidth="1"/>
    <col min="9536" max="9738" width="1.7109375" style="140"/>
    <col min="9739" max="9739" width="4.42578125" style="140" customWidth="1"/>
    <col min="9740" max="9746" width="1.7109375" style="140"/>
    <col min="9747" max="9747" width="1.7109375" style="140" customWidth="1"/>
    <col min="9748" max="9748" width="1.85546875" style="140" customWidth="1"/>
    <col min="9749" max="9750" width="1.7109375" style="140"/>
    <col min="9751" max="9751" width="0.42578125" style="140" customWidth="1"/>
    <col min="9752" max="9752" width="0.7109375" style="140" customWidth="1"/>
    <col min="9753" max="9756" width="1.7109375" style="140"/>
    <col min="9757" max="9757" width="0.28515625" style="140" customWidth="1"/>
    <col min="9758" max="9767" width="1.7109375" style="140"/>
    <col min="9768" max="9768" width="0.140625" style="140" customWidth="1"/>
    <col min="9769" max="9769" width="1.7109375" style="140"/>
    <col min="9770" max="9770" width="4.28515625" style="140" customWidth="1"/>
    <col min="9771" max="9780" width="1.7109375" style="140"/>
    <col min="9781" max="9781" width="2.7109375" style="140" customWidth="1"/>
    <col min="9782" max="9790" width="1.7109375" style="140"/>
    <col min="9791" max="9791" width="0" style="140" hidden="1" customWidth="1"/>
    <col min="9792" max="9994" width="1.7109375" style="140"/>
    <col min="9995" max="9995" width="4.42578125" style="140" customWidth="1"/>
    <col min="9996" max="10002" width="1.7109375" style="140"/>
    <col min="10003" max="10003" width="1.7109375" style="140" customWidth="1"/>
    <col min="10004" max="10004" width="1.85546875" style="140" customWidth="1"/>
    <col min="10005" max="10006" width="1.7109375" style="140"/>
    <col min="10007" max="10007" width="0.42578125" style="140" customWidth="1"/>
    <col min="10008" max="10008" width="0.7109375" style="140" customWidth="1"/>
    <col min="10009" max="10012" width="1.7109375" style="140"/>
    <col min="10013" max="10013" width="0.28515625" style="140" customWidth="1"/>
    <col min="10014" max="10023" width="1.7109375" style="140"/>
    <col min="10024" max="10024" width="0.140625" style="140" customWidth="1"/>
    <col min="10025" max="10025" width="1.7109375" style="140"/>
    <col min="10026" max="10026" width="4.28515625" style="140" customWidth="1"/>
    <col min="10027" max="10036" width="1.7109375" style="140"/>
    <col min="10037" max="10037" width="2.7109375" style="140" customWidth="1"/>
    <col min="10038" max="10046" width="1.7109375" style="140"/>
    <col min="10047" max="10047" width="0" style="140" hidden="1" customWidth="1"/>
    <col min="10048" max="10250" width="1.7109375" style="140"/>
    <col min="10251" max="10251" width="4.42578125" style="140" customWidth="1"/>
    <col min="10252" max="10258" width="1.7109375" style="140"/>
    <col min="10259" max="10259" width="1.7109375" style="140" customWidth="1"/>
    <col min="10260" max="10260" width="1.85546875" style="140" customWidth="1"/>
    <col min="10261" max="10262" width="1.7109375" style="140"/>
    <col min="10263" max="10263" width="0.42578125" style="140" customWidth="1"/>
    <col min="10264" max="10264" width="0.7109375" style="140" customWidth="1"/>
    <col min="10265" max="10268" width="1.7109375" style="140"/>
    <col min="10269" max="10269" width="0.28515625" style="140" customWidth="1"/>
    <col min="10270" max="10279" width="1.7109375" style="140"/>
    <col min="10280" max="10280" width="0.140625" style="140" customWidth="1"/>
    <col min="10281" max="10281" width="1.7109375" style="140"/>
    <col min="10282" max="10282" width="4.28515625" style="140" customWidth="1"/>
    <col min="10283" max="10292" width="1.7109375" style="140"/>
    <col min="10293" max="10293" width="2.7109375" style="140" customWidth="1"/>
    <col min="10294" max="10302" width="1.7109375" style="140"/>
    <col min="10303" max="10303" width="0" style="140" hidden="1" customWidth="1"/>
    <col min="10304" max="10506" width="1.7109375" style="140"/>
    <col min="10507" max="10507" width="4.42578125" style="140" customWidth="1"/>
    <col min="10508" max="10514" width="1.7109375" style="140"/>
    <col min="10515" max="10515" width="1.7109375" style="140" customWidth="1"/>
    <col min="10516" max="10516" width="1.85546875" style="140" customWidth="1"/>
    <col min="10517" max="10518" width="1.7109375" style="140"/>
    <col min="10519" max="10519" width="0.42578125" style="140" customWidth="1"/>
    <col min="10520" max="10520" width="0.7109375" style="140" customWidth="1"/>
    <col min="10521" max="10524" width="1.7109375" style="140"/>
    <col min="10525" max="10525" width="0.28515625" style="140" customWidth="1"/>
    <col min="10526" max="10535" width="1.7109375" style="140"/>
    <col min="10536" max="10536" width="0.140625" style="140" customWidth="1"/>
    <col min="10537" max="10537" width="1.7109375" style="140"/>
    <col min="10538" max="10538" width="4.28515625" style="140" customWidth="1"/>
    <col min="10539" max="10548" width="1.7109375" style="140"/>
    <col min="10549" max="10549" width="2.7109375" style="140" customWidth="1"/>
    <col min="10550" max="10558" width="1.7109375" style="140"/>
    <col min="10559" max="10559" width="0" style="140" hidden="1" customWidth="1"/>
    <col min="10560" max="10762" width="1.7109375" style="140"/>
    <col min="10763" max="10763" width="4.42578125" style="140" customWidth="1"/>
    <col min="10764" max="10770" width="1.7109375" style="140"/>
    <col min="10771" max="10771" width="1.7109375" style="140" customWidth="1"/>
    <col min="10772" max="10772" width="1.85546875" style="140" customWidth="1"/>
    <col min="10773" max="10774" width="1.7109375" style="140"/>
    <col min="10775" max="10775" width="0.42578125" style="140" customWidth="1"/>
    <col min="10776" max="10776" width="0.7109375" style="140" customWidth="1"/>
    <col min="10777" max="10780" width="1.7109375" style="140"/>
    <col min="10781" max="10781" width="0.28515625" style="140" customWidth="1"/>
    <col min="10782" max="10791" width="1.7109375" style="140"/>
    <col min="10792" max="10792" width="0.140625" style="140" customWidth="1"/>
    <col min="10793" max="10793" width="1.7109375" style="140"/>
    <col min="10794" max="10794" width="4.28515625" style="140" customWidth="1"/>
    <col min="10795" max="10804" width="1.7109375" style="140"/>
    <col min="10805" max="10805" width="2.7109375" style="140" customWidth="1"/>
    <col min="10806" max="10814" width="1.7109375" style="140"/>
    <col min="10815" max="10815" width="0" style="140" hidden="1" customWidth="1"/>
    <col min="10816" max="11018" width="1.7109375" style="140"/>
    <col min="11019" max="11019" width="4.42578125" style="140" customWidth="1"/>
    <col min="11020" max="11026" width="1.7109375" style="140"/>
    <col min="11027" max="11027" width="1.7109375" style="140" customWidth="1"/>
    <col min="11028" max="11028" width="1.85546875" style="140" customWidth="1"/>
    <col min="11029" max="11030" width="1.7109375" style="140"/>
    <col min="11031" max="11031" width="0.42578125" style="140" customWidth="1"/>
    <col min="11032" max="11032" width="0.7109375" style="140" customWidth="1"/>
    <col min="11033" max="11036" width="1.7109375" style="140"/>
    <col min="11037" max="11037" width="0.28515625" style="140" customWidth="1"/>
    <col min="11038" max="11047" width="1.7109375" style="140"/>
    <col min="11048" max="11048" width="0.140625" style="140" customWidth="1"/>
    <col min="11049" max="11049" width="1.7109375" style="140"/>
    <col min="11050" max="11050" width="4.28515625" style="140" customWidth="1"/>
    <col min="11051" max="11060" width="1.7109375" style="140"/>
    <col min="11061" max="11061" width="2.7109375" style="140" customWidth="1"/>
    <col min="11062" max="11070" width="1.7109375" style="140"/>
    <col min="11071" max="11071" width="0" style="140" hidden="1" customWidth="1"/>
    <col min="11072" max="11274" width="1.7109375" style="140"/>
    <col min="11275" max="11275" width="4.42578125" style="140" customWidth="1"/>
    <col min="11276" max="11282" width="1.7109375" style="140"/>
    <col min="11283" max="11283" width="1.7109375" style="140" customWidth="1"/>
    <col min="11284" max="11284" width="1.85546875" style="140" customWidth="1"/>
    <col min="11285" max="11286" width="1.7109375" style="140"/>
    <col min="11287" max="11287" width="0.42578125" style="140" customWidth="1"/>
    <col min="11288" max="11288" width="0.7109375" style="140" customWidth="1"/>
    <col min="11289" max="11292" width="1.7109375" style="140"/>
    <col min="11293" max="11293" width="0.28515625" style="140" customWidth="1"/>
    <col min="11294" max="11303" width="1.7109375" style="140"/>
    <col min="11304" max="11304" width="0.140625" style="140" customWidth="1"/>
    <col min="11305" max="11305" width="1.7109375" style="140"/>
    <col min="11306" max="11306" width="4.28515625" style="140" customWidth="1"/>
    <col min="11307" max="11316" width="1.7109375" style="140"/>
    <col min="11317" max="11317" width="2.7109375" style="140" customWidth="1"/>
    <col min="11318" max="11326" width="1.7109375" style="140"/>
    <col min="11327" max="11327" width="0" style="140" hidden="1" customWidth="1"/>
    <col min="11328" max="11530" width="1.7109375" style="140"/>
    <col min="11531" max="11531" width="4.42578125" style="140" customWidth="1"/>
    <col min="11532" max="11538" width="1.7109375" style="140"/>
    <col min="11539" max="11539" width="1.7109375" style="140" customWidth="1"/>
    <col min="11540" max="11540" width="1.85546875" style="140" customWidth="1"/>
    <col min="11541" max="11542" width="1.7109375" style="140"/>
    <col min="11543" max="11543" width="0.42578125" style="140" customWidth="1"/>
    <col min="11544" max="11544" width="0.7109375" style="140" customWidth="1"/>
    <col min="11545" max="11548" width="1.7109375" style="140"/>
    <col min="11549" max="11549" width="0.28515625" style="140" customWidth="1"/>
    <col min="11550" max="11559" width="1.7109375" style="140"/>
    <col min="11560" max="11560" width="0.140625" style="140" customWidth="1"/>
    <col min="11561" max="11561" width="1.7109375" style="140"/>
    <col min="11562" max="11562" width="4.28515625" style="140" customWidth="1"/>
    <col min="11563" max="11572" width="1.7109375" style="140"/>
    <col min="11573" max="11573" width="2.7109375" style="140" customWidth="1"/>
    <col min="11574" max="11582" width="1.7109375" style="140"/>
    <col min="11583" max="11583" width="0" style="140" hidden="1" customWidth="1"/>
    <col min="11584" max="11786" width="1.7109375" style="140"/>
    <col min="11787" max="11787" width="4.42578125" style="140" customWidth="1"/>
    <col min="11788" max="11794" width="1.7109375" style="140"/>
    <col min="11795" max="11795" width="1.7109375" style="140" customWidth="1"/>
    <col min="11796" max="11796" width="1.85546875" style="140" customWidth="1"/>
    <col min="11797" max="11798" width="1.7109375" style="140"/>
    <col min="11799" max="11799" width="0.42578125" style="140" customWidth="1"/>
    <col min="11800" max="11800" width="0.7109375" style="140" customWidth="1"/>
    <col min="11801" max="11804" width="1.7109375" style="140"/>
    <col min="11805" max="11805" width="0.28515625" style="140" customWidth="1"/>
    <col min="11806" max="11815" width="1.7109375" style="140"/>
    <col min="11816" max="11816" width="0.140625" style="140" customWidth="1"/>
    <col min="11817" max="11817" width="1.7109375" style="140"/>
    <col min="11818" max="11818" width="4.28515625" style="140" customWidth="1"/>
    <col min="11819" max="11828" width="1.7109375" style="140"/>
    <col min="11829" max="11829" width="2.7109375" style="140" customWidth="1"/>
    <col min="11830" max="11838" width="1.7109375" style="140"/>
    <col min="11839" max="11839" width="0" style="140" hidden="1" customWidth="1"/>
    <col min="11840" max="12042" width="1.7109375" style="140"/>
    <col min="12043" max="12043" width="4.42578125" style="140" customWidth="1"/>
    <col min="12044" max="12050" width="1.7109375" style="140"/>
    <col min="12051" max="12051" width="1.7109375" style="140" customWidth="1"/>
    <col min="12052" max="12052" width="1.85546875" style="140" customWidth="1"/>
    <col min="12053" max="12054" width="1.7109375" style="140"/>
    <col min="12055" max="12055" width="0.42578125" style="140" customWidth="1"/>
    <col min="12056" max="12056" width="0.7109375" style="140" customWidth="1"/>
    <col min="12057" max="12060" width="1.7109375" style="140"/>
    <col min="12061" max="12061" width="0.28515625" style="140" customWidth="1"/>
    <col min="12062" max="12071" width="1.7109375" style="140"/>
    <col min="12072" max="12072" width="0.140625" style="140" customWidth="1"/>
    <col min="12073" max="12073" width="1.7109375" style="140"/>
    <col min="12074" max="12074" width="4.28515625" style="140" customWidth="1"/>
    <col min="12075" max="12084" width="1.7109375" style="140"/>
    <col min="12085" max="12085" width="2.7109375" style="140" customWidth="1"/>
    <col min="12086" max="12094" width="1.7109375" style="140"/>
    <col min="12095" max="12095" width="0" style="140" hidden="1" customWidth="1"/>
    <col min="12096" max="12298" width="1.7109375" style="140"/>
    <col min="12299" max="12299" width="4.42578125" style="140" customWidth="1"/>
    <col min="12300" max="12306" width="1.7109375" style="140"/>
    <col min="12307" max="12307" width="1.7109375" style="140" customWidth="1"/>
    <col min="12308" max="12308" width="1.85546875" style="140" customWidth="1"/>
    <col min="12309" max="12310" width="1.7109375" style="140"/>
    <col min="12311" max="12311" width="0.42578125" style="140" customWidth="1"/>
    <col min="12312" max="12312" width="0.7109375" style="140" customWidth="1"/>
    <col min="12313" max="12316" width="1.7109375" style="140"/>
    <col min="12317" max="12317" width="0.28515625" style="140" customWidth="1"/>
    <col min="12318" max="12327" width="1.7109375" style="140"/>
    <col min="12328" max="12328" width="0.140625" style="140" customWidth="1"/>
    <col min="12329" max="12329" width="1.7109375" style="140"/>
    <col min="12330" max="12330" width="4.28515625" style="140" customWidth="1"/>
    <col min="12331" max="12340" width="1.7109375" style="140"/>
    <col min="12341" max="12341" width="2.7109375" style="140" customWidth="1"/>
    <col min="12342" max="12350" width="1.7109375" style="140"/>
    <col min="12351" max="12351" width="0" style="140" hidden="1" customWidth="1"/>
    <col min="12352" max="12554" width="1.7109375" style="140"/>
    <col min="12555" max="12555" width="4.42578125" style="140" customWidth="1"/>
    <col min="12556" max="12562" width="1.7109375" style="140"/>
    <col min="12563" max="12563" width="1.7109375" style="140" customWidth="1"/>
    <col min="12564" max="12564" width="1.85546875" style="140" customWidth="1"/>
    <col min="12565" max="12566" width="1.7109375" style="140"/>
    <col min="12567" max="12567" width="0.42578125" style="140" customWidth="1"/>
    <col min="12568" max="12568" width="0.7109375" style="140" customWidth="1"/>
    <col min="12569" max="12572" width="1.7109375" style="140"/>
    <col min="12573" max="12573" width="0.28515625" style="140" customWidth="1"/>
    <col min="12574" max="12583" width="1.7109375" style="140"/>
    <col min="12584" max="12584" width="0.140625" style="140" customWidth="1"/>
    <col min="12585" max="12585" width="1.7109375" style="140"/>
    <col min="12586" max="12586" width="4.28515625" style="140" customWidth="1"/>
    <col min="12587" max="12596" width="1.7109375" style="140"/>
    <col min="12597" max="12597" width="2.7109375" style="140" customWidth="1"/>
    <col min="12598" max="12606" width="1.7109375" style="140"/>
    <col min="12607" max="12607" width="0" style="140" hidden="1" customWidth="1"/>
    <col min="12608" max="12810" width="1.7109375" style="140"/>
    <col min="12811" max="12811" width="4.42578125" style="140" customWidth="1"/>
    <col min="12812" max="12818" width="1.7109375" style="140"/>
    <col min="12819" max="12819" width="1.7109375" style="140" customWidth="1"/>
    <col min="12820" max="12820" width="1.85546875" style="140" customWidth="1"/>
    <col min="12821" max="12822" width="1.7109375" style="140"/>
    <col min="12823" max="12823" width="0.42578125" style="140" customWidth="1"/>
    <col min="12824" max="12824" width="0.7109375" style="140" customWidth="1"/>
    <col min="12825" max="12828" width="1.7109375" style="140"/>
    <col min="12829" max="12829" width="0.28515625" style="140" customWidth="1"/>
    <col min="12830" max="12839" width="1.7109375" style="140"/>
    <col min="12840" max="12840" width="0.140625" style="140" customWidth="1"/>
    <col min="12841" max="12841" width="1.7109375" style="140"/>
    <col min="12842" max="12842" width="4.28515625" style="140" customWidth="1"/>
    <col min="12843" max="12852" width="1.7109375" style="140"/>
    <col min="12853" max="12853" width="2.7109375" style="140" customWidth="1"/>
    <col min="12854" max="12862" width="1.7109375" style="140"/>
    <col min="12863" max="12863" width="0" style="140" hidden="1" customWidth="1"/>
    <col min="12864" max="13066" width="1.7109375" style="140"/>
    <col min="13067" max="13067" width="4.42578125" style="140" customWidth="1"/>
    <col min="13068" max="13074" width="1.7109375" style="140"/>
    <col min="13075" max="13075" width="1.7109375" style="140" customWidth="1"/>
    <col min="13076" max="13076" width="1.85546875" style="140" customWidth="1"/>
    <col min="13077" max="13078" width="1.7109375" style="140"/>
    <col min="13079" max="13079" width="0.42578125" style="140" customWidth="1"/>
    <col min="13080" max="13080" width="0.7109375" style="140" customWidth="1"/>
    <col min="13081" max="13084" width="1.7109375" style="140"/>
    <col min="13085" max="13085" width="0.28515625" style="140" customWidth="1"/>
    <col min="13086" max="13095" width="1.7109375" style="140"/>
    <col min="13096" max="13096" width="0.140625" style="140" customWidth="1"/>
    <col min="13097" max="13097" width="1.7109375" style="140"/>
    <col min="13098" max="13098" width="4.28515625" style="140" customWidth="1"/>
    <col min="13099" max="13108" width="1.7109375" style="140"/>
    <col min="13109" max="13109" width="2.7109375" style="140" customWidth="1"/>
    <col min="13110" max="13118" width="1.7109375" style="140"/>
    <col min="13119" max="13119" width="0" style="140" hidden="1" customWidth="1"/>
    <col min="13120" max="13322" width="1.7109375" style="140"/>
    <col min="13323" max="13323" width="4.42578125" style="140" customWidth="1"/>
    <col min="13324" max="13330" width="1.7109375" style="140"/>
    <col min="13331" max="13331" width="1.7109375" style="140" customWidth="1"/>
    <col min="13332" max="13332" width="1.85546875" style="140" customWidth="1"/>
    <col min="13333" max="13334" width="1.7109375" style="140"/>
    <col min="13335" max="13335" width="0.42578125" style="140" customWidth="1"/>
    <col min="13336" max="13336" width="0.7109375" style="140" customWidth="1"/>
    <col min="13337" max="13340" width="1.7109375" style="140"/>
    <col min="13341" max="13341" width="0.28515625" style="140" customWidth="1"/>
    <col min="13342" max="13351" width="1.7109375" style="140"/>
    <col min="13352" max="13352" width="0.140625" style="140" customWidth="1"/>
    <col min="13353" max="13353" width="1.7109375" style="140"/>
    <col min="13354" max="13354" width="4.28515625" style="140" customWidth="1"/>
    <col min="13355" max="13364" width="1.7109375" style="140"/>
    <col min="13365" max="13365" width="2.7109375" style="140" customWidth="1"/>
    <col min="13366" max="13374" width="1.7109375" style="140"/>
    <col min="13375" max="13375" width="0" style="140" hidden="1" customWidth="1"/>
    <col min="13376" max="13578" width="1.7109375" style="140"/>
    <col min="13579" max="13579" width="4.42578125" style="140" customWidth="1"/>
    <col min="13580" max="13586" width="1.7109375" style="140"/>
    <col min="13587" max="13587" width="1.7109375" style="140" customWidth="1"/>
    <col min="13588" max="13588" width="1.85546875" style="140" customWidth="1"/>
    <col min="13589" max="13590" width="1.7109375" style="140"/>
    <col min="13591" max="13591" width="0.42578125" style="140" customWidth="1"/>
    <col min="13592" max="13592" width="0.7109375" style="140" customWidth="1"/>
    <col min="13593" max="13596" width="1.7109375" style="140"/>
    <col min="13597" max="13597" width="0.28515625" style="140" customWidth="1"/>
    <col min="13598" max="13607" width="1.7109375" style="140"/>
    <col min="13608" max="13608" width="0.140625" style="140" customWidth="1"/>
    <col min="13609" max="13609" width="1.7109375" style="140"/>
    <col min="13610" max="13610" width="4.28515625" style="140" customWidth="1"/>
    <col min="13611" max="13620" width="1.7109375" style="140"/>
    <col min="13621" max="13621" width="2.7109375" style="140" customWidth="1"/>
    <col min="13622" max="13630" width="1.7109375" style="140"/>
    <col min="13631" max="13631" width="0" style="140" hidden="1" customWidth="1"/>
    <col min="13632" max="13834" width="1.7109375" style="140"/>
    <col min="13835" max="13835" width="4.42578125" style="140" customWidth="1"/>
    <col min="13836" max="13842" width="1.7109375" style="140"/>
    <col min="13843" max="13843" width="1.7109375" style="140" customWidth="1"/>
    <col min="13844" max="13844" width="1.85546875" style="140" customWidth="1"/>
    <col min="13845" max="13846" width="1.7109375" style="140"/>
    <col min="13847" max="13847" width="0.42578125" style="140" customWidth="1"/>
    <col min="13848" max="13848" width="0.7109375" style="140" customWidth="1"/>
    <col min="13849" max="13852" width="1.7109375" style="140"/>
    <col min="13853" max="13853" width="0.28515625" style="140" customWidth="1"/>
    <col min="13854" max="13863" width="1.7109375" style="140"/>
    <col min="13864" max="13864" width="0.140625" style="140" customWidth="1"/>
    <col min="13865" max="13865" width="1.7109375" style="140"/>
    <col min="13866" max="13866" width="4.28515625" style="140" customWidth="1"/>
    <col min="13867" max="13876" width="1.7109375" style="140"/>
    <col min="13877" max="13877" width="2.7109375" style="140" customWidth="1"/>
    <col min="13878" max="13886" width="1.7109375" style="140"/>
    <col min="13887" max="13887" width="0" style="140" hidden="1" customWidth="1"/>
    <col min="13888" max="14090" width="1.7109375" style="140"/>
    <col min="14091" max="14091" width="4.42578125" style="140" customWidth="1"/>
    <col min="14092" max="14098" width="1.7109375" style="140"/>
    <col min="14099" max="14099" width="1.7109375" style="140" customWidth="1"/>
    <col min="14100" max="14100" width="1.85546875" style="140" customWidth="1"/>
    <col min="14101" max="14102" width="1.7109375" style="140"/>
    <col min="14103" max="14103" width="0.42578125" style="140" customWidth="1"/>
    <col min="14104" max="14104" width="0.7109375" style="140" customWidth="1"/>
    <col min="14105" max="14108" width="1.7109375" style="140"/>
    <col min="14109" max="14109" width="0.28515625" style="140" customWidth="1"/>
    <col min="14110" max="14119" width="1.7109375" style="140"/>
    <col min="14120" max="14120" width="0.140625" style="140" customWidth="1"/>
    <col min="14121" max="14121" width="1.7109375" style="140"/>
    <col min="14122" max="14122" width="4.28515625" style="140" customWidth="1"/>
    <col min="14123" max="14132" width="1.7109375" style="140"/>
    <col min="14133" max="14133" width="2.7109375" style="140" customWidth="1"/>
    <col min="14134" max="14142" width="1.7109375" style="140"/>
    <col min="14143" max="14143" width="0" style="140" hidden="1" customWidth="1"/>
    <col min="14144" max="14346" width="1.7109375" style="140"/>
    <col min="14347" max="14347" width="4.42578125" style="140" customWidth="1"/>
    <col min="14348" max="14354" width="1.7109375" style="140"/>
    <col min="14355" max="14355" width="1.7109375" style="140" customWidth="1"/>
    <col min="14356" max="14356" width="1.85546875" style="140" customWidth="1"/>
    <col min="14357" max="14358" width="1.7109375" style="140"/>
    <col min="14359" max="14359" width="0.42578125" style="140" customWidth="1"/>
    <col min="14360" max="14360" width="0.7109375" style="140" customWidth="1"/>
    <col min="14361" max="14364" width="1.7109375" style="140"/>
    <col min="14365" max="14365" width="0.28515625" style="140" customWidth="1"/>
    <col min="14366" max="14375" width="1.7109375" style="140"/>
    <col min="14376" max="14376" width="0.140625" style="140" customWidth="1"/>
    <col min="14377" max="14377" width="1.7109375" style="140"/>
    <col min="14378" max="14378" width="4.28515625" style="140" customWidth="1"/>
    <col min="14379" max="14388" width="1.7109375" style="140"/>
    <col min="14389" max="14389" width="2.7109375" style="140" customWidth="1"/>
    <col min="14390" max="14398" width="1.7109375" style="140"/>
    <col min="14399" max="14399" width="0" style="140" hidden="1" customWidth="1"/>
    <col min="14400" max="14602" width="1.7109375" style="140"/>
    <col min="14603" max="14603" width="4.42578125" style="140" customWidth="1"/>
    <col min="14604" max="14610" width="1.7109375" style="140"/>
    <col min="14611" max="14611" width="1.7109375" style="140" customWidth="1"/>
    <col min="14612" max="14612" width="1.85546875" style="140" customWidth="1"/>
    <col min="14613" max="14614" width="1.7109375" style="140"/>
    <col min="14615" max="14615" width="0.42578125" style="140" customWidth="1"/>
    <col min="14616" max="14616" width="0.7109375" style="140" customWidth="1"/>
    <col min="14617" max="14620" width="1.7109375" style="140"/>
    <col min="14621" max="14621" width="0.28515625" style="140" customWidth="1"/>
    <col min="14622" max="14631" width="1.7109375" style="140"/>
    <col min="14632" max="14632" width="0.140625" style="140" customWidth="1"/>
    <col min="14633" max="14633" width="1.7109375" style="140"/>
    <col min="14634" max="14634" width="4.28515625" style="140" customWidth="1"/>
    <col min="14635" max="14644" width="1.7109375" style="140"/>
    <col min="14645" max="14645" width="2.7109375" style="140" customWidth="1"/>
    <col min="14646" max="14654" width="1.7109375" style="140"/>
    <col min="14655" max="14655" width="0" style="140" hidden="1" customWidth="1"/>
    <col min="14656" max="14858" width="1.7109375" style="140"/>
    <col min="14859" max="14859" width="4.42578125" style="140" customWidth="1"/>
    <col min="14860" max="14866" width="1.7109375" style="140"/>
    <col min="14867" max="14867" width="1.7109375" style="140" customWidth="1"/>
    <col min="14868" max="14868" width="1.85546875" style="140" customWidth="1"/>
    <col min="14869" max="14870" width="1.7109375" style="140"/>
    <col min="14871" max="14871" width="0.42578125" style="140" customWidth="1"/>
    <col min="14872" max="14872" width="0.7109375" style="140" customWidth="1"/>
    <col min="14873" max="14876" width="1.7109375" style="140"/>
    <col min="14877" max="14877" width="0.28515625" style="140" customWidth="1"/>
    <col min="14878" max="14887" width="1.7109375" style="140"/>
    <col min="14888" max="14888" width="0.140625" style="140" customWidth="1"/>
    <col min="14889" max="14889" width="1.7109375" style="140"/>
    <col min="14890" max="14890" width="4.28515625" style="140" customWidth="1"/>
    <col min="14891" max="14900" width="1.7109375" style="140"/>
    <col min="14901" max="14901" width="2.7109375" style="140" customWidth="1"/>
    <col min="14902" max="14910" width="1.7109375" style="140"/>
    <col min="14911" max="14911" width="0" style="140" hidden="1" customWidth="1"/>
    <col min="14912" max="15114" width="1.7109375" style="140"/>
    <col min="15115" max="15115" width="4.42578125" style="140" customWidth="1"/>
    <col min="15116" max="15122" width="1.7109375" style="140"/>
    <col min="15123" max="15123" width="1.7109375" style="140" customWidth="1"/>
    <col min="15124" max="15124" width="1.85546875" style="140" customWidth="1"/>
    <col min="15125" max="15126" width="1.7109375" style="140"/>
    <col min="15127" max="15127" width="0.42578125" style="140" customWidth="1"/>
    <col min="15128" max="15128" width="0.7109375" style="140" customWidth="1"/>
    <col min="15129" max="15132" width="1.7109375" style="140"/>
    <col min="15133" max="15133" width="0.28515625" style="140" customWidth="1"/>
    <col min="15134" max="15143" width="1.7109375" style="140"/>
    <col min="15144" max="15144" width="0.140625" style="140" customWidth="1"/>
    <col min="15145" max="15145" width="1.7109375" style="140"/>
    <col min="15146" max="15146" width="4.28515625" style="140" customWidth="1"/>
    <col min="15147" max="15156" width="1.7109375" style="140"/>
    <col min="15157" max="15157" width="2.7109375" style="140" customWidth="1"/>
    <col min="15158" max="15166" width="1.7109375" style="140"/>
    <col min="15167" max="15167" width="0" style="140" hidden="1" customWidth="1"/>
    <col min="15168" max="15370" width="1.7109375" style="140"/>
    <col min="15371" max="15371" width="4.42578125" style="140" customWidth="1"/>
    <col min="15372" max="15378" width="1.7109375" style="140"/>
    <col min="15379" max="15379" width="1.7109375" style="140" customWidth="1"/>
    <col min="15380" max="15380" width="1.85546875" style="140" customWidth="1"/>
    <col min="15381" max="15382" width="1.7109375" style="140"/>
    <col min="15383" max="15383" width="0.42578125" style="140" customWidth="1"/>
    <col min="15384" max="15384" width="0.7109375" style="140" customWidth="1"/>
    <col min="15385" max="15388" width="1.7109375" style="140"/>
    <col min="15389" max="15389" width="0.28515625" style="140" customWidth="1"/>
    <col min="15390" max="15399" width="1.7109375" style="140"/>
    <col min="15400" max="15400" width="0.140625" style="140" customWidth="1"/>
    <col min="15401" max="15401" width="1.7109375" style="140"/>
    <col min="15402" max="15402" width="4.28515625" style="140" customWidth="1"/>
    <col min="15403" max="15412" width="1.7109375" style="140"/>
    <col min="15413" max="15413" width="2.7109375" style="140" customWidth="1"/>
    <col min="15414" max="15422" width="1.7109375" style="140"/>
    <col min="15423" max="15423" width="0" style="140" hidden="1" customWidth="1"/>
    <col min="15424" max="15626" width="1.7109375" style="140"/>
    <col min="15627" max="15627" width="4.42578125" style="140" customWidth="1"/>
    <col min="15628" max="15634" width="1.7109375" style="140"/>
    <col min="15635" max="15635" width="1.7109375" style="140" customWidth="1"/>
    <col min="15636" max="15636" width="1.85546875" style="140" customWidth="1"/>
    <col min="15637" max="15638" width="1.7109375" style="140"/>
    <col min="15639" max="15639" width="0.42578125" style="140" customWidth="1"/>
    <col min="15640" max="15640" width="0.7109375" style="140" customWidth="1"/>
    <col min="15641" max="15644" width="1.7109375" style="140"/>
    <col min="15645" max="15645" width="0.28515625" style="140" customWidth="1"/>
    <col min="15646" max="15655" width="1.7109375" style="140"/>
    <col min="15656" max="15656" width="0.140625" style="140" customWidth="1"/>
    <col min="15657" max="15657" width="1.7109375" style="140"/>
    <col min="15658" max="15658" width="4.28515625" style="140" customWidth="1"/>
    <col min="15659" max="15668" width="1.7109375" style="140"/>
    <col min="15669" max="15669" width="2.7109375" style="140" customWidth="1"/>
    <col min="15670" max="15678" width="1.7109375" style="140"/>
    <col min="15679" max="15679" width="0" style="140" hidden="1" customWidth="1"/>
    <col min="15680" max="15882" width="1.7109375" style="140"/>
    <col min="15883" max="15883" width="4.42578125" style="140" customWidth="1"/>
    <col min="15884" max="15890" width="1.7109375" style="140"/>
    <col min="15891" max="15891" width="1.7109375" style="140" customWidth="1"/>
    <col min="15892" max="15892" width="1.85546875" style="140" customWidth="1"/>
    <col min="15893" max="15894" width="1.7109375" style="140"/>
    <col min="15895" max="15895" width="0.42578125" style="140" customWidth="1"/>
    <col min="15896" max="15896" width="0.7109375" style="140" customWidth="1"/>
    <col min="15897" max="15900" width="1.7109375" style="140"/>
    <col min="15901" max="15901" width="0.28515625" style="140" customWidth="1"/>
    <col min="15902" max="15911" width="1.7109375" style="140"/>
    <col min="15912" max="15912" width="0.140625" style="140" customWidth="1"/>
    <col min="15913" max="15913" width="1.7109375" style="140"/>
    <col min="15914" max="15914" width="4.28515625" style="140" customWidth="1"/>
    <col min="15915" max="15924" width="1.7109375" style="140"/>
    <col min="15925" max="15925" width="2.7109375" style="140" customWidth="1"/>
    <col min="15926" max="15934" width="1.7109375" style="140"/>
    <col min="15935" max="15935" width="0" style="140" hidden="1" customWidth="1"/>
    <col min="15936" max="16138" width="1.7109375" style="140"/>
    <col min="16139" max="16139" width="4.42578125" style="140" customWidth="1"/>
    <col min="16140" max="16146" width="1.7109375" style="140"/>
    <col min="16147" max="16147" width="1.7109375" style="140" customWidth="1"/>
    <col min="16148" max="16148" width="1.85546875" style="140" customWidth="1"/>
    <col min="16149" max="16150" width="1.7109375" style="140"/>
    <col min="16151" max="16151" width="0.42578125" style="140" customWidth="1"/>
    <col min="16152" max="16152" width="0.7109375" style="140" customWidth="1"/>
    <col min="16153" max="16156" width="1.7109375" style="140"/>
    <col min="16157" max="16157" width="0.28515625" style="140" customWidth="1"/>
    <col min="16158" max="16167" width="1.7109375" style="140"/>
    <col min="16168" max="16168" width="0.140625" style="140" customWidth="1"/>
    <col min="16169" max="16169" width="1.7109375" style="140"/>
    <col min="16170" max="16170" width="4.28515625" style="140" customWidth="1"/>
    <col min="16171" max="16180" width="1.7109375" style="140"/>
    <col min="16181" max="16181" width="2.7109375" style="140" customWidth="1"/>
    <col min="16182" max="16190" width="1.7109375" style="140"/>
    <col min="16191" max="16191" width="0" style="140" hidden="1" customWidth="1"/>
    <col min="16192" max="16384" width="1.7109375" style="140"/>
  </cols>
  <sheetData>
    <row r="1" spans="1:62" s="143" customFormat="1" ht="13.5">
      <c r="A1" s="143" t="s">
        <v>313</v>
      </c>
    </row>
    <row r="2" spans="1:62" s="255" customFormat="1" ht="21" customHeight="1">
      <c r="B2" s="252" t="s">
        <v>282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  <c r="BC2" s="253"/>
      <c r="BD2" s="253"/>
      <c r="BE2" s="253"/>
      <c r="BF2" s="253"/>
      <c r="BG2" s="253"/>
      <c r="BH2" s="253"/>
      <c r="BI2" s="253"/>
      <c r="BJ2" s="254"/>
    </row>
    <row r="3" spans="1:62" s="143" customFormat="1" ht="13.5"/>
    <row r="4" spans="1:62" s="182" customFormat="1" ht="20.100000000000001" customHeight="1">
      <c r="K4" s="182" t="s">
        <v>232</v>
      </c>
    </row>
    <row r="5" spans="1:62" s="183" customFormat="1" ht="9"/>
    <row r="6" spans="1:62" ht="12" customHeight="1">
      <c r="M6" s="144"/>
      <c r="N6" s="144"/>
      <c r="O6" s="144"/>
      <c r="P6" s="144"/>
      <c r="Q6" s="144"/>
      <c r="R6" s="144"/>
      <c r="S6" s="748"/>
      <c r="T6" s="749"/>
      <c r="U6" s="752" t="s">
        <v>336</v>
      </c>
      <c r="V6" s="752"/>
      <c r="W6" s="752"/>
      <c r="X6" s="752"/>
      <c r="Y6" s="752"/>
      <c r="Z6" s="752"/>
      <c r="AA6" s="752"/>
      <c r="AB6" s="752"/>
      <c r="AC6" s="753"/>
      <c r="AD6" s="145"/>
      <c r="AE6" s="146"/>
      <c r="AF6" s="146"/>
      <c r="AG6" s="146"/>
      <c r="AH6" s="146"/>
      <c r="AI6" s="147"/>
      <c r="AJ6" s="147"/>
      <c r="AK6" s="147"/>
      <c r="AL6" s="144"/>
      <c r="AM6" s="144"/>
      <c r="AN6" s="144"/>
      <c r="AO6" s="144"/>
      <c r="AP6" s="144"/>
      <c r="AQ6" s="144"/>
    </row>
    <row r="7" spans="1:62" ht="12" customHeight="1">
      <c r="M7" s="144"/>
      <c r="N7" s="144"/>
      <c r="O7" s="144"/>
      <c r="P7" s="144"/>
      <c r="Q7" s="144"/>
      <c r="R7" s="144"/>
      <c r="S7" s="750"/>
      <c r="T7" s="751"/>
      <c r="U7" s="754"/>
      <c r="V7" s="754"/>
      <c r="W7" s="754"/>
      <c r="X7" s="754"/>
      <c r="Y7" s="754"/>
      <c r="Z7" s="754"/>
      <c r="AA7" s="754"/>
      <c r="AB7" s="754"/>
      <c r="AC7" s="755"/>
      <c r="AD7" s="148"/>
      <c r="AE7" s="149"/>
      <c r="AF7" s="149"/>
      <c r="AG7" s="150"/>
      <c r="AH7" s="151"/>
      <c r="AI7" s="147"/>
      <c r="AJ7" s="147"/>
      <c r="AK7" s="147"/>
      <c r="AL7" s="144"/>
      <c r="AM7" s="144"/>
      <c r="AN7" s="144"/>
      <c r="AO7" s="144"/>
      <c r="AP7" s="144"/>
      <c r="AQ7" s="144"/>
      <c r="AW7" s="152"/>
      <c r="AX7" s="152"/>
      <c r="AY7" s="152"/>
      <c r="AZ7" s="152"/>
      <c r="BA7" s="152"/>
      <c r="BB7" s="152"/>
    </row>
    <row r="8" spans="1:62">
      <c r="M8" s="147"/>
      <c r="N8" s="147"/>
      <c r="O8" s="153"/>
      <c r="P8" s="153"/>
      <c r="Q8" s="153"/>
      <c r="R8" s="153"/>
      <c r="S8" s="154"/>
      <c r="T8" s="15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756" t="s">
        <v>240</v>
      </c>
      <c r="AG8" s="756"/>
      <c r="AH8" s="757"/>
      <c r="AI8" s="155"/>
      <c r="AJ8" s="153"/>
      <c r="AK8" s="153"/>
      <c r="AL8" s="153"/>
      <c r="AM8" s="153"/>
      <c r="AN8" s="153"/>
      <c r="AO8" s="147"/>
      <c r="AP8" s="147"/>
      <c r="AQ8" s="144"/>
    </row>
    <row r="9" spans="1:62">
      <c r="M9" s="147"/>
      <c r="N9" s="156"/>
      <c r="O9" s="144"/>
      <c r="P9" s="144"/>
      <c r="Q9" s="144"/>
      <c r="R9" s="144"/>
      <c r="S9" s="154"/>
      <c r="T9" s="15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756"/>
      <c r="AG9" s="756"/>
      <c r="AH9" s="757"/>
      <c r="AI9" s="144"/>
      <c r="AJ9" s="144"/>
      <c r="AK9" s="144"/>
      <c r="AL9" s="144"/>
      <c r="AM9" s="144"/>
      <c r="AN9" s="144"/>
      <c r="AO9" s="157"/>
      <c r="AP9" s="147"/>
      <c r="AQ9" s="144"/>
      <c r="AW9" s="158"/>
      <c r="AX9" s="158"/>
      <c r="AY9" s="158"/>
      <c r="AZ9" s="158"/>
      <c r="BA9" s="158"/>
      <c r="BB9" s="158"/>
    </row>
    <row r="10" spans="1:62">
      <c r="M10" s="144"/>
      <c r="N10" s="159"/>
      <c r="O10" s="144"/>
      <c r="P10" s="144"/>
      <c r="Q10" s="144"/>
      <c r="R10" s="144"/>
      <c r="S10" s="748"/>
      <c r="T10" s="749"/>
      <c r="U10" s="752" t="s">
        <v>337</v>
      </c>
      <c r="V10" s="752"/>
      <c r="W10" s="752"/>
      <c r="X10" s="752"/>
      <c r="Y10" s="752"/>
      <c r="Z10" s="752"/>
      <c r="AA10" s="752"/>
      <c r="AB10" s="752"/>
      <c r="AC10" s="753"/>
      <c r="AD10" s="153"/>
      <c r="AE10" s="153"/>
      <c r="AF10" s="153"/>
      <c r="AG10" s="153"/>
      <c r="AH10" s="160"/>
      <c r="AI10" s="147"/>
      <c r="AJ10" s="147"/>
      <c r="AK10" s="147"/>
      <c r="AL10" s="144"/>
      <c r="AM10" s="144"/>
      <c r="AN10" s="144"/>
      <c r="AO10" s="161"/>
      <c r="AP10" s="144"/>
      <c r="AQ10" s="144"/>
    </row>
    <row r="11" spans="1:62">
      <c r="M11" s="144"/>
      <c r="N11" s="159"/>
      <c r="O11" s="144"/>
      <c r="P11" s="144"/>
      <c r="Q11" s="144"/>
      <c r="R11" s="144"/>
      <c r="S11" s="750"/>
      <c r="T11" s="751"/>
      <c r="U11" s="754"/>
      <c r="V11" s="754"/>
      <c r="W11" s="754"/>
      <c r="X11" s="754"/>
      <c r="Y11" s="754"/>
      <c r="Z11" s="754"/>
      <c r="AA11" s="754"/>
      <c r="AB11" s="754"/>
      <c r="AC11" s="755"/>
      <c r="AD11" s="144"/>
      <c r="AE11" s="144"/>
      <c r="AF11" s="144"/>
      <c r="AG11" s="144"/>
      <c r="AH11" s="144"/>
      <c r="AI11" s="147"/>
      <c r="AJ11" s="147"/>
      <c r="AK11" s="147"/>
      <c r="AL11" s="144"/>
      <c r="AM11" s="144"/>
      <c r="AN11" s="144"/>
      <c r="AO11" s="161"/>
      <c r="AP11" s="144"/>
      <c r="AQ11" s="144"/>
    </row>
    <row r="12" spans="1:62">
      <c r="M12" s="146"/>
      <c r="N12" s="162"/>
      <c r="O12" s="758" t="s">
        <v>244</v>
      </c>
      <c r="P12" s="759"/>
      <c r="Q12" s="759"/>
      <c r="R12" s="144"/>
      <c r="S12" s="154"/>
      <c r="T12" s="15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756" t="s">
        <v>245</v>
      </c>
      <c r="AM12" s="756"/>
      <c r="AN12" s="757"/>
      <c r="AO12" s="163"/>
      <c r="AP12" s="146"/>
      <c r="AQ12" s="146"/>
    </row>
    <row r="13" spans="1:62">
      <c r="M13" s="149"/>
      <c r="N13" s="151"/>
      <c r="O13" s="758"/>
      <c r="P13" s="759"/>
      <c r="Q13" s="759"/>
      <c r="R13" s="144"/>
      <c r="S13" s="154"/>
      <c r="T13" s="15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756"/>
      <c r="AM13" s="756"/>
      <c r="AN13" s="757"/>
      <c r="AO13" s="164"/>
      <c r="AP13" s="144"/>
      <c r="AQ13" s="144"/>
    </row>
    <row r="14" spans="1:62">
      <c r="M14" s="144"/>
      <c r="N14" s="159"/>
      <c r="O14" s="144"/>
      <c r="P14" s="144"/>
      <c r="Q14" s="144"/>
      <c r="R14" s="144"/>
      <c r="S14" s="748"/>
      <c r="T14" s="749"/>
      <c r="U14" s="752" t="s">
        <v>338</v>
      </c>
      <c r="V14" s="752"/>
      <c r="W14" s="752"/>
      <c r="X14" s="752"/>
      <c r="Y14" s="752"/>
      <c r="Z14" s="752"/>
      <c r="AA14" s="752"/>
      <c r="AB14" s="752"/>
      <c r="AC14" s="753"/>
      <c r="AD14" s="165"/>
      <c r="AE14" s="153"/>
      <c r="AF14" s="153"/>
      <c r="AG14" s="153"/>
      <c r="AH14" s="153"/>
      <c r="AI14" s="147"/>
      <c r="AJ14" s="147"/>
      <c r="AK14" s="147"/>
      <c r="AL14" s="144"/>
      <c r="AM14" s="144"/>
      <c r="AN14" s="166"/>
      <c r="AO14" s="144"/>
      <c r="AP14" s="144"/>
      <c r="AQ14" s="144"/>
    </row>
    <row r="15" spans="1:62">
      <c r="M15" s="144"/>
      <c r="N15" s="159"/>
      <c r="O15" s="144"/>
      <c r="P15" s="144"/>
      <c r="Q15" s="144"/>
      <c r="R15" s="144"/>
      <c r="S15" s="750"/>
      <c r="T15" s="751"/>
      <c r="U15" s="754"/>
      <c r="V15" s="754"/>
      <c r="W15" s="754"/>
      <c r="X15" s="754"/>
      <c r="Y15" s="754"/>
      <c r="Z15" s="754"/>
      <c r="AA15" s="754"/>
      <c r="AB15" s="754"/>
      <c r="AC15" s="755"/>
      <c r="AD15" s="144"/>
      <c r="AE15" s="144"/>
      <c r="AF15" s="144"/>
      <c r="AG15" s="144"/>
      <c r="AH15" s="167"/>
      <c r="AI15" s="147"/>
      <c r="AJ15" s="147"/>
      <c r="AK15" s="147"/>
      <c r="AL15" s="144"/>
      <c r="AM15" s="144"/>
      <c r="AN15" s="166"/>
      <c r="AO15" s="144"/>
      <c r="AP15" s="144"/>
      <c r="AQ15" s="144"/>
    </row>
    <row r="16" spans="1:62">
      <c r="M16" s="147"/>
      <c r="N16" s="156"/>
      <c r="O16" s="153"/>
      <c r="P16" s="153"/>
      <c r="Q16" s="153"/>
      <c r="R16" s="153"/>
      <c r="S16" s="154"/>
      <c r="T16" s="15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756" t="s">
        <v>241</v>
      </c>
      <c r="AG16" s="756"/>
      <c r="AH16" s="757"/>
      <c r="AI16" s="165"/>
      <c r="AJ16" s="153"/>
      <c r="AK16" s="153"/>
      <c r="AL16" s="153"/>
      <c r="AM16" s="153"/>
      <c r="AN16" s="168"/>
      <c r="AO16" s="147"/>
      <c r="AP16" s="147"/>
      <c r="AQ16" s="144"/>
    </row>
    <row r="17" spans="11:43">
      <c r="M17" s="147"/>
      <c r="N17" s="147"/>
      <c r="O17" s="144"/>
      <c r="P17" s="144"/>
      <c r="Q17" s="144"/>
      <c r="R17" s="144"/>
      <c r="S17" s="154"/>
      <c r="T17" s="15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756"/>
      <c r="AG17" s="756"/>
      <c r="AH17" s="757"/>
      <c r="AI17" s="144"/>
      <c r="AJ17" s="144"/>
      <c r="AK17" s="144"/>
      <c r="AL17" s="144"/>
      <c r="AM17" s="144"/>
      <c r="AN17" s="144"/>
      <c r="AO17" s="147"/>
      <c r="AP17" s="147"/>
      <c r="AQ17" s="144"/>
    </row>
    <row r="18" spans="11:43">
      <c r="M18" s="144"/>
      <c r="N18" s="144"/>
      <c r="O18" s="144"/>
      <c r="P18" s="144"/>
      <c r="Q18" s="144"/>
      <c r="R18" s="144"/>
      <c r="S18" s="748"/>
      <c r="T18" s="749"/>
      <c r="U18" s="752" t="s">
        <v>339</v>
      </c>
      <c r="V18" s="752"/>
      <c r="W18" s="752"/>
      <c r="X18" s="752"/>
      <c r="Y18" s="752"/>
      <c r="Z18" s="752"/>
      <c r="AA18" s="752"/>
      <c r="AB18" s="752"/>
      <c r="AC18" s="753"/>
      <c r="AD18" s="153"/>
      <c r="AE18" s="153"/>
      <c r="AF18" s="153"/>
      <c r="AG18" s="153"/>
      <c r="AH18" s="168"/>
      <c r="AI18" s="147"/>
      <c r="AJ18" s="147"/>
      <c r="AK18" s="147"/>
      <c r="AL18" s="144"/>
      <c r="AM18" s="144"/>
      <c r="AN18" s="144"/>
      <c r="AO18" s="144"/>
      <c r="AP18" s="144"/>
      <c r="AQ18" s="144"/>
    </row>
    <row r="19" spans="11:43">
      <c r="M19" s="144"/>
      <c r="N19" s="144"/>
      <c r="O19" s="144"/>
      <c r="P19" s="144"/>
      <c r="Q19" s="144"/>
      <c r="R19" s="144"/>
      <c r="S19" s="750"/>
      <c r="T19" s="751"/>
      <c r="U19" s="754"/>
      <c r="V19" s="754"/>
      <c r="W19" s="754"/>
      <c r="X19" s="754"/>
      <c r="Y19" s="754"/>
      <c r="Z19" s="754"/>
      <c r="AA19" s="754"/>
      <c r="AB19" s="754"/>
      <c r="AC19" s="755"/>
      <c r="AD19" s="144"/>
      <c r="AE19" s="144"/>
      <c r="AF19" s="144"/>
      <c r="AG19" s="144"/>
      <c r="AH19" s="144"/>
      <c r="AI19" s="147"/>
      <c r="AJ19" s="147"/>
      <c r="AK19" s="147"/>
      <c r="AL19" s="144"/>
      <c r="AM19" s="144"/>
      <c r="AN19" s="144"/>
      <c r="AO19" s="144"/>
      <c r="AP19" s="144"/>
      <c r="AQ19" s="144"/>
    </row>
    <row r="20" spans="11:43">
      <c r="M20" s="144"/>
      <c r="N20" s="144"/>
      <c r="O20" s="144"/>
      <c r="P20" s="144"/>
      <c r="Q20" s="144"/>
      <c r="R20" s="144"/>
      <c r="S20" s="154"/>
      <c r="T20" s="154"/>
      <c r="U20" s="169"/>
      <c r="V20" s="169"/>
      <c r="W20" s="169"/>
      <c r="X20" s="169"/>
      <c r="Y20" s="169"/>
      <c r="Z20" s="169"/>
      <c r="AA20" s="169"/>
      <c r="AB20" s="169"/>
      <c r="AC20" s="169"/>
      <c r="AD20" s="144"/>
      <c r="AE20" s="144"/>
      <c r="AF20" s="144"/>
      <c r="AG20" s="144"/>
      <c r="AH20" s="144"/>
      <c r="AI20" s="147"/>
      <c r="AJ20" s="147"/>
      <c r="AK20" s="147"/>
      <c r="AL20" s="144"/>
      <c r="AM20" s="144"/>
      <c r="AN20" s="144"/>
      <c r="AO20" s="144"/>
      <c r="AP20" s="144"/>
      <c r="AQ20" s="144"/>
    </row>
    <row r="21" spans="11:43" s="182" customFormat="1" ht="18.75">
      <c r="K21" s="182" t="s">
        <v>233</v>
      </c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</row>
    <row r="22" spans="11:43" s="183" customFormat="1" ht="9"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</row>
    <row r="23" spans="11:43" ht="12" customHeight="1">
      <c r="M23" s="144"/>
      <c r="N23" s="144"/>
      <c r="O23" s="144"/>
      <c r="P23" s="144"/>
      <c r="Q23" s="144"/>
      <c r="R23" s="144"/>
      <c r="S23" s="748"/>
      <c r="T23" s="749"/>
      <c r="U23" s="752" t="s">
        <v>336</v>
      </c>
      <c r="V23" s="752"/>
      <c r="W23" s="752"/>
      <c r="X23" s="752"/>
      <c r="Y23" s="752"/>
      <c r="Z23" s="752"/>
      <c r="AA23" s="752"/>
      <c r="AB23" s="752"/>
      <c r="AC23" s="753"/>
      <c r="AD23" s="145"/>
      <c r="AE23" s="146"/>
      <c r="AF23" s="146"/>
      <c r="AG23" s="146"/>
      <c r="AH23" s="146"/>
      <c r="AI23" s="147"/>
      <c r="AJ23" s="147"/>
      <c r="AK23" s="147"/>
      <c r="AL23" s="144"/>
      <c r="AM23" s="144"/>
      <c r="AN23" s="144"/>
      <c r="AO23" s="144"/>
      <c r="AP23" s="144"/>
      <c r="AQ23" s="144"/>
    </row>
    <row r="24" spans="11:43" ht="12" customHeight="1">
      <c r="M24" s="144"/>
      <c r="N24" s="144"/>
      <c r="O24" s="144"/>
      <c r="P24" s="144"/>
      <c r="Q24" s="144"/>
      <c r="R24" s="144"/>
      <c r="S24" s="750"/>
      <c r="T24" s="751"/>
      <c r="U24" s="754"/>
      <c r="V24" s="754"/>
      <c r="W24" s="754"/>
      <c r="X24" s="754"/>
      <c r="Y24" s="754"/>
      <c r="Z24" s="754"/>
      <c r="AA24" s="754"/>
      <c r="AB24" s="754"/>
      <c r="AC24" s="755"/>
      <c r="AD24" s="148"/>
      <c r="AE24" s="149"/>
      <c r="AF24" s="149"/>
      <c r="AG24" s="150"/>
      <c r="AH24" s="151"/>
      <c r="AI24" s="147"/>
      <c r="AJ24" s="147"/>
      <c r="AK24" s="147"/>
      <c r="AL24" s="144"/>
      <c r="AM24" s="144"/>
      <c r="AN24" s="144"/>
      <c r="AO24" s="144"/>
      <c r="AP24" s="144"/>
      <c r="AQ24" s="144"/>
    </row>
    <row r="25" spans="11:43" ht="12" customHeight="1">
      <c r="M25" s="147"/>
      <c r="N25" s="147"/>
      <c r="O25" s="153"/>
      <c r="P25" s="153"/>
      <c r="Q25" s="153"/>
      <c r="R25" s="153"/>
      <c r="S25" s="154"/>
      <c r="T25" s="15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756" t="s">
        <v>237</v>
      </c>
      <c r="AG25" s="756"/>
      <c r="AH25" s="757"/>
      <c r="AI25" s="155"/>
      <c r="AJ25" s="153"/>
      <c r="AK25" s="153"/>
      <c r="AL25" s="153"/>
      <c r="AM25" s="153"/>
      <c r="AN25" s="153"/>
      <c r="AO25" s="147"/>
      <c r="AP25" s="147"/>
      <c r="AQ25" s="144"/>
    </row>
    <row r="26" spans="11:43" ht="12" customHeight="1">
      <c r="M26" s="147"/>
      <c r="N26" s="156"/>
      <c r="O26" s="144"/>
      <c r="P26" s="144"/>
      <c r="Q26" s="144"/>
      <c r="R26" s="144"/>
      <c r="S26" s="154"/>
      <c r="T26" s="15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756"/>
      <c r="AG26" s="756"/>
      <c r="AH26" s="757"/>
      <c r="AI26" s="144"/>
      <c r="AJ26" s="144"/>
      <c r="AK26" s="144"/>
      <c r="AL26" s="144"/>
      <c r="AM26" s="144"/>
      <c r="AN26" s="144"/>
      <c r="AO26" s="157"/>
      <c r="AP26" s="147"/>
      <c r="AQ26" s="144"/>
    </row>
    <row r="27" spans="11:43" ht="12" customHeight="1">
      <c r="M27" s="144"/>
      <c r="N27" s="159"/>
      <c r="O27" s="144"/>
      <c r="P27" s="144"/>
      <c r="Q27" s="144"/>
      <c r="R27" s="144"/>
      <c r="S27" s="748"/>
      <c r="T27" s="749"/>
      <c r="U27" s="752" t="s">
        <v>337</v>
      </c>
      <c r="V27" s="752"/>
      <c r="W27" s="752"/>
      <c r="X27" s="752"/>
      <c r="Y27" s="752"/>
      <c r="Z27" s="752"/>
      <c r="AA27" s="752"/>
      <c r="AB27" s="752"/>
      <c r="AC27" s="753"/>
      <c r="AD27" s="153"/>
      <c r="AE27" s="153"/>
      <c r="AF27" s="153"/>
      <c r="AG27" s="153"/>
      <c r="AH27" s="160"/>
      <c r="AI27" s="147"/>
      <c r="AJ27" s="147"/>
      <c r="AK27" s="147"/>
      <c r="AL27" s="144"/>
      <c r="AM27" s="144"/>
      <c r="AN27" s="144"/>
      <c r="AO27" s="161"/>
      <c r="AP27" s="144"/>
      <c r="AQ27" s="144"/>
    </row>
    <row r="28" spans="11:43" ht="12" customHeight="1">
      <c r="M28" s="144"/>
      <c r="N28" s="159"/>
      <c r="O28" s="144"/>
      <c r="P28" s="144"/>
      <c r="Q28" s="144"/>
      <c r="R28" s="144"/>
      <c r="S28" s="750"/>
      <c r="T28" s="751"/>
      <c r="U28" s="754"/>
      <c r="V28" s="754"/>
      <c r="W28" s="754"/>
      <c r="X28" s="754"/>
      <c r="Y28" s="754"/>
      <c r="Z28" s="754"/>
      <c r="AA28" s="754"/>
      <c r="AB28" s="754"/>
      <c r="AC28" s="755"/>
      <c r="AD28" s="144"/>
      <c r="AE28" s="144"/>
      <c r="AF28" s="144"/>
      <c r="AG28" s="144"/>
      <c r="AH28" s="144"/>
      <c r="AI28" s="147"/>
      <c r="AJ28" s="147"/>
      <c r="AK28" s="147"/>
      <c r="AL28" s="144"/>
      <c r="AM28" s="144"/>
      <c r="AN28" s="144"/>
      <c r="AO28" s="161"/>
      <c r="AP28" s="144"/>
      <c r="AQ28" s="144"/>
    </row>
    <row r="29" spans="11:43" ht="12" customHeight="1">
      <c r="M29" s="146"/>
      <c r="N29" s="162"/>
      <c r="O29" s="758" t="s">
        <v>247</v>
      </c>
      <c r="P29" s="759"/>
      <c r="Q29" s="759"/>
      <c r="R29" s="144"/>
      <c r="S29" s="154"/>
      <c r="T29" s="15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756" t="s">
        <v>246</v>
      </c>
      <c r="AM29" s="756"/>
      <c r="AN29" s="757"/>
      <c r="AO29" s="163"/>
      <c r="AP29" s="146"/>
      <c r="AQ29" s="146"/>
    </row>
    <row r="30" spans="11:43" ht="12" customHeight="1">
      <c r="M30" s="149"/>
      <c r="N30" s="151"/>
      <c r="O30" s="758"/>
      <c r="P30" s="759"/>
      <c r="Q30" s="759"/>
      <c r="R30" s="144"/>
      <c r="S30" s="154"/>
      <c r="T30" s="15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756"/>
      <c r="AM30" s="756"/>
      <c r="AN30" s="757"/>
      <c r="AO30" s="164"/>
      <c r="AP30" s="144"/>
      <c r="AQ30" s="144"/>
    </row>
    <row r="31" spans="11:43" ht="12" customHeight="1">
      <c r="M31" s="144"/>
      <c r="N31" s="159"/>
      <c r="O31" s="144"/>
      <c r="P31" s="144"/>
      <c r="Q31" s="144"/>
      <c r="R31" s="144"/>
      <c r="S31" s="748"/>
      <c r="T31" s="749"/>
      <c r="U31" s="752" t="s">
        <v>338</v>
      </c>
      <c r="V31" s="752"/>
      <c r="W31" s="752"/>
      <c r="X31" s="752"/>
      <c r="Y31" s="752"/>
      <c r="Z31" s="752"/>
      <c r="AA31" s="752"/>
      <c r="AB31" s="752"/>
      <c r="AC31" s="753"/>
      <c r="AD31" s="165"/>
      <c r="AE31" s="153"/>
      <c r="AF31" s="153"/>
      <c r="AG31" s="153"/>
      <c r="AH31" s="153"/>
      <c r="AI31" s="147"/>
      <c r="AJ31" s="147"/>
      <c r="AK31" s="147"/>
      <c r="AL31" s="144"/>
      <c r="AM31" s="144"/>
      <c r="AN31" s="166"/>
      <c r="AO31" s="144"/>
      <c r="AP31" s="144"/>
      <c r="AQ31" s="144"/>
    </row>
    <row r="32" spans="11:43" ht="12" customHeight="1">
      <c r="M32" s="144"/>
      <c r="N32" s="159"/>
      <c r="O32" s="144"/>
      <c r="P32" s="144"/>
      <c r="Q32" s="144"/>
      <c r="R32" s="144"/>
      <c r="S32" s="750"/>
      <c r="T32" s="751"/>
      <c r="U32" s="754"/>
      <c r="V32" s="754"/>
      <c r="W32" s="754"/>
      <c r="X32" s="754"/>
      <c r="Y32" s="754"/>
      <c r="Z32" s="754"/>
      <c r="AA32" s="754"/>
      <c r="AB32" s="754"/>
      <c r="AC32" s="755"/>
      <c r="AD32" s="144"/>
      <c r="AE32" s="144"/>
      <c r="AF32" s="144"/>
      <c r="AG32" s="144"/>
      <c r="AH32" s="167"/>
      <c r="AI32" s="147"/>
      <c r="AJ32" s="147"/>
      <c r="AK32" s="147"/>
      <c r="AL32" s="144"/>
      <c r="AM32" s="144"/>
      <c r="AN32" s="166"/>
      <c r="AO32" s="144"/>
      <c r="AP32" s="144"/>
      <c r="AQ32" s="144"/>
    </row>
    <row r="33" spans="11:43" ht="12" customHeight="1">
      <c r="M33" s="147"/>
      <c r="N33" s="156"/>
      <c r="O33" s="153"/>
      <c r="P33" s="153"/>
      <c r="Q33" s="153"/>
      <c r="R33" s="153"/>
      <c r="S33" s="154"/>
      <c r="T33" s="15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756" t="s">
        <v>236</v>
      </c>
      <c r="AG33" s="756"/>
      <c r="AH33" s="757"/>
      <c r="AI33" s="165"/>
      <c r="AJ33" s="153"/>
      <c r="AK33" s="153"/>
      <c r="AL33" s="153"/>
      <c r="AM33" s="153"/>
      <c r="AN33" s="168"/>
      <c r="AO33" s="147"/>
      <c r="AP33" s="147"/>
      <c r="AQ33" s="144"/>
    </row>
    <row r="34" spans="11:43" ht="12" customHeight="1">
      <c r="M34" s="147"/>
      <c r="N34" s="147"/>
      <c r="O34" s="144"/>
      <c r="P34" s="144"/>
      <c r="Q34" s="144"/>
      <c r="R34" s="144"/>
      <c r="S34" s="154"/>
      <c r="T34" s="15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756"/>
      <c r="AG34" s="756"/>
      <c r="AH34" s="757"/>
      <c r="AI34" s="144"/>
      <c r="AJ34" s="144"/>
      <c r="AK34" s="144"/>
      <c r="AL34" s="144"/>
      <c r="AM34" s="144"/>
      <c r="AN34" s="144"/>
      <c r="AO34" s="147"/>
      <c r="AP34" s="147"/>
      <c r="AQ34" s="144"/>
    </row>
    <row r="35" spans="11:43" ht="12" customHeight="1">
      <c r="M35" s="144"/>
      <c r="N35" s="144"/>
      <c r="O35" s="144"/>
      <c r="P35" s="144"/>
      <c r="Q35" s="144"/>
      <c r="R35" s="144"/>
      <c r="S35" s="748"/>
      <c r="T35" s="749"/>
      <c r="U35" s="752" t="s">
        <v>339</v>
      </c>
      <c r="V35" s="752"/>
      <c r="W35" s="752"/>
      <c r="X35" s="752"/>
      <c r="Y35" s="752"/>
      <c r="Z35" s="752"/>
      <c r="AA35" s="752"/>
      <c r="AB35" s="752"/>
      <c r="AC35" s="753"/>
      <c r="AD35" s="153"/>
      <c r="AE35" s="153"/>
      <c r="AF35" s="153"/>
      <c r="AG35" s="153"/>
      <c r="AH35" s="168"/>
      <c r="AI35" s="147"/>
      <c r="AJ35" s="147"/>
      <c r="AK35" s="147"/>
      <c r="AL35" s="144"/>
      <c r="AM35" s="144"/>
      <c r="AN35" s="144"/>
      <c r="AO35" s="144"/>
      <c r="AP35" s="144"/>
      <c r="AQ35" s="144"/>
    </row>
    <row r="36" spans="11:43" ht="12" customHeight="1">
      <c r="M36" s="144"/>
      <c r="N36" s="144"/>
      <c r="O36" s="144"/>
      <c r="P36" s="144"/>
      <c r="Q36" s="144"/>
      <c r="R36" s="144"/>
      <c r="S36" s="750"/>
      <c r="T36" s="751"/>
      <c r="U36" s="754"/>
      <c r="V36" s="754"/>
      <c r="W36" s="754"/>
      <c r="X36" s="754"/>
      <c r="Y36" s="754"/>
      <c r="Z36" s="754"/>
      <c r="AA36" s="754"/>
      <c r="AB36" s="754"/>
      <c r="AC36" s="755"/>
      <c r="AD36" s="144"/>
      <c r="AE36" s="144"/>
      <c r="AF36" s="144"/>
      <c r="AG36" s="144"/>
      <c r="AH36" s="144"/>
      <c r="AI36" s="147"/>
      <c r="AJ36" s="147"/>
      <c r="AK36" s="147"/>
      <c r="AL36" s="144"/>
      <c r="AM36" s="144"/>
      <c r="AN36" s="144"/>
      <c r="AO36" s="144"/>
      <c r="AP36" s="144"/>
      <c r="AQ36" s="144"/>
    </row>
    <row r="37" spans="11:43" ht="12" customHeight="1"/>
    <row r="38" spans="11:43" s="182" customFormat="1" ht="18.75">
      <c r="K38" s="182" t="s">
        <v>234</v>
      </c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</row>
    <row r="39" spans="11:43" s="183" customFormat="1" ht="9"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</row>
    <row r="40" spans="11:43" ht="12" customHeight="1">
      <c r="M40" s="144"/>
      <c r="N40" s="144"/>
      <c r="O40" s="144"/>
      <c r="P40" s="144"/>
      <c r="Q40" s="144"/>
      <c r="R40" s="144"/>
      <c r="S40" s="748"/>
      <c r="T40" s="749"/>
      <c r="U40" s="752" t="s">
        <v>336</v>
      </c>
      <c r="V40" s="752"/>
      <c r="W40" s="752"/>
      <c r="X40" s="752"/>
      <c r="Y40" s="752"/>
      <c r="Z40" s="752"/>
      <c r="AA40" s="752"/>
      <c r="AB40" s="752"/>
      <c r="AC40" s="753"/>
      <c r="AD40" s="145"/>
      <c r="AE40" s="146"/>
      <c r="AF40" s="146"/>
      <c r="AG40" s="146"/>
      <c r="AH40" s="146"/>
      <c r="AI40" s="147"/>
      <c r="AJ40" s="147"/>
      <c r="AK40" s="147"/>
      <c r="AL40" s="144"/>
      <c r="AM40" s="144"/>
      <c r="AN40" s="144"/>
      <c r="AO40" s="144"/>
      <c r="AP40" s="144"/>
      <c r="AQ40" s="144"/>
    </row>
    <row r="41" spans="11:43" ht="12" customHeight="1">
      <c r="M41" s="144"/>
      <c r="N41" s="144"/>
      <c r="O41" s="144"/>
      <c r="P41" s="144"/>
      <c r="Q41" s="144"/>
      <c r="R41" s="144"/>
      <c r="S41" s="750"/>
      <c r="T41" s="751"/>
      <c r="U41" s="754"/>
      <c r="V41" s="754"/>
      <c r="W41" s="754"/>
      <c r="X41" s="754"/>
      <c r="Y41" s="754"/>
      <c r="Z41" s="754"/>
      <c r="AA41" s="754"/>
      <c r="AB41" s="754"/>
      <c r="AC41" s="755"/>
      <c r="AD41" s="148"/>
      <c r="AE41" s="149"/>
      <c r="AF41" s="149"/>
      <c r="AG41" s="150"/>
      <c r="AH41" s="151"/>
      <c r="AI41" s="147"/>
      <c r="AJ41" s="147"/>
      <c r="AK41" s="147"/>
      <c r="AL41" s="144"/>
      <c r="AM41" s="144"/>
      <c r="AN41" s="144"/>
      <c r="AO41" s="144"/>
      <c r="AP41" s="144"/>
      <c r="AQ41" s="144"/>
    </row>
    <row r="42" spans="11:43" ht="12" customHeight="1">
      <c r="M42" s="147"/>
      <c r="N42" s="147"/>
      <c r="O42" s="153"/>
      <c r="P42" s="153"/>
      <c r="Q42" s="153"/>
      <c r="R42" s="153"/>
      <c r="S42" s="154"/>
      <c r="T42" s="15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756" t="s">
        <v>238</v>
      </c>
      <c r="AG42" s="756"/>
      <c r="AH42" s="757"/>
      <c r="AI42" s="155"/>
      <c r="AJ42" s="153"/>
      <c r="AK42" s="153"/>
      <c r="AL42" s="153"/>
      <c r="AM42" s="153"/>
      <c r="AN42" s="153"/>
      <c r="AO42" s="147"/>
      <c r="AP42" s="147"/>
      <c r="AQ42" s="144"/>
    </row>
    <row r="43" spans="11:43" ht="12" customHeight="1">
      <c r="M43" s="147"/>
      <c r="N43" s="156"/>
      <c r="O43" s="144"/>
      <c r="P43" s="144"/>
      <c r="Q43" s="144"/>
      <c r="R43" s="144"/>
      <c r="S43" s="154"/>
      <c r="T43" s="15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756"/>
      <c r="AG43" s="756"/>
      <c r="AH43" s="757"/>
      <c r="AI43" s="144"/>
      <c r="AJ43" s="144"/>
      <c r="AK43" s="144"/>
      <c r="AL43" s="144"/>
      <c r="AM43" s="144"/>
      <c r="AN43" s="144"/>
      <c r="AO43" s="157"/>
      <c r="AP43" s="147"/>
      <c r="AQ43" s="144"/>
    </row>
    <row r="44" spans="11:43" ht="12" customHeight="1">
      <c r="M44" s="144"/>
      <c r="N44" s="159"/>
      <c r="O44" s="144"/>
      <c r="P44" s="144"/>
      <c r="Q44" s="144"/>
      <c r="R44" s="144"/>
      <c r="S44" s="748"/>
      <c r="T44" s="749"/>
      <c r="U44" s="752" t="s">
        <v>337</v>
      </c>
      <c r="V44" s="752"/>
      <c r="W44" s="752"/>
      <c r="X44" s="752"/>
      <c r="Y44" s="752"/>
      <c r="Z44" s="752"/>
      <c r="AA44" s="752"/>
      <c r="AB44" s="752"/>
      <c r="AC44" s="753"/>
      <c r="AD44" s="153"/>
      <c r="AE44" s="153"/>
      <c r="AF44" s="153"/>
      <c r="AG44" s="153"/>
      <c r="AH44" s="160"/>
      <c r="AI44" s="147"/>
      <c r="AJ44" s="147"/>
      <c r="AK44" s="147"/>
      <c r="AL44" s="144"/>
      <c r="AM44" s="144"/>
      <c r="AN44" s="144"/>
      <c r="AO44" s="161"/>
      <c r="AP44" s="144"/>
      <c r="AQ44" s="144"/>
    </row>
    <row r="45" spans="11:43" ht="12" customHeight="1">
      <c r="M45" s="144"/>
      <c r="N45" s="159"/>
      <c r="O45" s="144"/>
      <c r="P45" s="144"/>
      <c r="Q45" s="144"/>
      <c r="R45" s="144"/>
      <c r="S45" s="750"/>
      <c r="T45" s="751"/>
      <c r="U45" s="754"/>
      <c r="V45" s="754"/>
      <c r="W45" s="754"/>
      <c r="X45" s="754"/>
      <c r="Y45" s="754"/>
      <c r="Z45" s="754"/>
      <c r="AA45" s="754"/>
      <c r="AB45" s="754"/>
      <c r="AC45" s="755"/>
      <c r="AD45" s="144"/>
      <c r="AE45" s="144"/>
      <c r="AF45" s="144"/>
      <c r="AG45" s="144"/>
      <c r="AH45" s="144"/>
      <c r="AI45" s="147"/>
      <c r="AJ45" s="147"/>
      <c r="AK45" s="147"/>
      <c r="AL45" s="144"/>
      <c r="AM45" s="144"/>
      <c r="AN45" s="144"/>
      <c r="AO45" s="161"/>
      <c r="AP45" s="144"/>
      <c r="AQ45" s="144"/>
    </row>
    <row r="46" spans="11:43" ht="12" customHeight="1">
      <c r="M46" s="146"/>
      <c r="N46" s="162"/>
      <c r="O46" s="758" t="s">
        <v>243</v>
      </c>
      <c r="P46" s="759"/>
      <c r="Q46" s="759"/>
      <c r="R46" s="144"/>
      <c r="S46" s="154"/>
      <c r="T46" s="15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756" t="s">
        <v>242</v>
      </c>
      <c r="AM46" s="756"/>
      <c r="AN46" s="757"/>
      <c r="AO46" s="163"/>
      <c r="AP46" s="146"/>
      <c r="AQ46" s="146"/>
    </row>
    <row r="47" spans="11:43" ht="12" customHeight="1">
      <c r="M47" s="149"/>
      <c r="N47" s="151"/>
      <c r="O47" s="758"/>
      <c r="P47" s="759"/>
      <c r="Q47" s="759"/>
      <c r="R47" s="144"/>
      <c r="S47" s="154"/>
      <c r="T47" s="15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756"/>
      <c r="AM47" s="756"/>
      <c r="AN47" s="757"/>
      <c r="AO47" s="164"/>
      <c r="AP47" s="144"/>
      <c r="AQ47" s="144"/>
    </row>
    <row r="48" spans="11:43" ht="12" customHeight="1">
      <c r="M48" s="144"/>
      <c r="N48" s="159"/>
      <c r="O48" s="144"/>
      <c r="P48" s="144"/>
      <c r="Q48" s="144"/>
      <c r="R48" s="144"/>
      <c r="S48" s="748"/>
      <c r="T48" s="749"/>
      <c r="U48" s="752" t="s">
        <v>338</v>
      </c>
      <c r="V48" s="752"/>
      <c r="W48" s="752"/>
      <c r="X48" s="752"/>
      <c r="Y48" s="752"/>
      <c r="Z48" s="752"/>
      <c r="AA48" s="752"/>
      <c r="AB48" s="752"/>
      <c r="AC48" s="753"/>
      <c r="AD48" s="165"/>
      <c r="AE48" s="153"/>
      <c r="AF48" s="153"/>
      <c r="AG48" s="153"/>
      <c r="AH48" s="153"/>
      <c r="AI48" s="147"/>
      <c r="AJ48" s="147"/>
      <c r="AK48" s="147"/>
      <c r="AL48" s="144"/>
      <c r="AM48" s="144"/>
      <c r="AN48" s="166"/>
      <c r="AO48" s="144"/>
      <c r="AP48" s="144"/>
      <c r="AQ48" s="144"/>
    </row>
    <row r="49" spans="2:62" ht="12" customHeight="1">
      <c r="M49" s="144"/>
      <c r="N49" s="159"/>
      <c r="O49" s="144"/>
      <c r="P49" s="144"/>
      <c r="Q49" s="144"/>
      <c r="R49" s="144"/>
      <c r="S49" s="750"/>
      <c r="T49" s="751"/>
      <c r="U49" s="754"/>
      <c r="V49" s="754"/>
      <c r="W49" s="754"/>
      <c r="X49" s="754"/>
      <c r="Y49" s="754"/>
      <c r="Z49" s="754"/>
      <c r="AA49" s="754"/>
      <c r="AB49" s="754"/>
      <c r="AC49" s="755"/>
      <c r="AD49" s="144"/>
      <c r="AE49" s="144"/>
      <c r="AF49" s="144"/>
      <c r="AG49" s="144"/>
      <c r="AH49" s="167"/>
      <c r="AI49" s="147"/>
      <c r="AJ49" s="147"/>
      <c r="AK49" s="147"/>
      <c r="AL49" s="144"/>
      <c r="AM49" s="144"/>
      <c r="AN49" s="166"/>
      <c r="AO49" s="144"/>
      <c r="AP49" s="144"/>
      <c r="AQ49" s="144"/>
    </row>
    <row r="50" spans="2:62" ht="12" customHeight="1">
      <c r="M50" s="147"/>
      <c r="N50" s="156"/>
      <c r="O50" s="153"/>
      <c r="P50" s="153"/>
      <c r="Q50" s="153"/>
      <c r="R50" s="153"/>
      <c r="S50" s="154"/>
      <c r="T50" s="15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756" t="s">
        <v>239</v>
      </c>
      <c r="AG50" s="756"/>
      <c r="AH50" s="757"/>
      <c r="AI50" s="165"/>
      <c r="AJ50" s="153"/>
      <c r="AK50" s="153"/>
      <c r="AL50" s="153"/>
      <c r="AM50" s="153"/>
      <c r="AN50" s="168"/>
      <c r="AO50" s="147"/>
      <c r="AP50" s="147"/>
      <c r="AQ50" s="144"/>
    </row>
    <row r="51" spans="2:62" ht="12" customHeight="1">
      <c r="M51" s="147"/>
      <c r="N51" s="147"/>
      <c r="O51" s="144"/>
      <c r="P51" s="144"/>
      <c r="Q51" s="144"/>
      <c r="R51" s="144"/>
      <c r="S51" s="154"/>
      <c r="T51" s="15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756"/>
      <c r="AG51" s="756"/>
      <c r="AH51" s="757"/>
      <c r="AI51" s="144"/>
      <c r="AJ51" s="144"/>
      <c r="AK51" s="144"/>
      <c r="AL51" s="144"/>
      <c r="AM51" s="144"/>
      <c r="AN51" s="144"/>
      <c r="AO51" s="147"/>
      <c r="AP51" s="147"/>
      <c r="AQ51" s="144"/>
    </row>
    <row r="52" spans="2:62" ht="12" customHeight="1">
      <c r="M52" s="144"/>
      <c r="N52" s="144"/>
      <c r="O52" s="144"/>
      <c r="P52" s="144"/>
      <c r="Q52" s="144"/>
      <c r="R52" s="144"/>
      <c r="S52" s="748"/>
      <c r="T52" s="749"/>
      <c r="U52" s="752" t="s">
        <v>339</v>
      </c>
      <c r="V52" s="752"/>
      <c r="W52" s="752"/>
      <c r="X52" s="752"/>
      <c r="Y52" s="752"/>
      <c r="Z52" s="752"/>
      <c r="AA52" s="752"/>
      <c r="AB52" s="752"/>
      <c r="AC52" s="753"/>
      <c r="AD52" s="153"/>
      <c r="AE52" s="153"/>
      <c r="AF52" s="153"/>
      <c r="AG52" s="153"/>
      <c r="AH52" s="168"/>
      <c r="AI52" s="147"/>
      <c r="AJ52" s="147"/>
      <c r="AK52" s="147"/>
      <c r="AL52" s="144"/>
      <c r="AM52" s="144"/>
      <c r="AN52" s="144"/>
      <c r="AO52" s="144"/>
      <c r="AP52" s="144"/>
      <c r="AQ52" s="144"/>
    </row>
    <row r="53" spans="2:62" ht="12" customHeight="1">
      <c r="M53" s="144"/>
      <c r="N53" s="144"/>
      <c r="O53" s="144"/>
      <c r="P53" s="144"/>
      <c r="Q53" s="144"/>
      <c r="R53" s="144"/>
      <c r="S53" s="750"/>
      <c r="T53" s="751"/>
      <c r="U53" s="754"/>
      <c r="V53" s="754"/>
      <c r="W53" s="754"/>
      <c r="X53" s="754"/>
      <c r="Y53" s="754"/>
      <c r="Z53" s="754"/>
      <c r="AA53" s="754"/>
      <c r="AB53" s="754"/>
      <c r="AC53" s="755"/>
      <c r="AD53" s="144"/>
      <c r="AE53" s="144"/>
      <c r="AF53" s="144"/>
      <c r="AG53" s="144"/>
      <c r="AH53" s="144"/>
      <c r="AI53" s="147"/>
      <c r="AJ53" s="147"/>
      <c r="AK53" s="147"/>
      <c r="AL53" s="144"/>
      <c r="AM53" s="144"/>
      <c r="AN53" s="144"/>
      <c r="AO53" s="144"/>
      <c r="AP53" s="144"/>
      <c r="AQ53" s="144"/>
    </row>
    <row r="54" spans="2:62" ht="12" customHeight="1">
      <c r="M54" s="144"/>
      <c r="N54" s="144"/>
      <c r="O54" s="144"/>
      <c r="P54" s="144"/>
      <c r="Q54" s="144"/>
      <c r="R54" s="144"/>
      <c r="S54" s="154"/>
      <c r="T54" s="154"/>
      <c r="U54" s="169"/>
      <c r="V54" s="169"/>
      <c r="W54" s="169"/>
      <c r="X54" s="169"/>
      <c r="Y54" s="169"/>
      <c r="Z54" s="169"/>
      <c r="AA54" s="169"/>
      <c r="AB54" s="169"/>
      <c r="AC54" s="169"/>
      <c r="AD54" s="144"/>
      <c r="AE54" s="144"/>
      <c r="AF54" s="144"/>
      <c r="AG54" s="144"/>
      <c r="AH54" s="144"/>
      <c r="AI54" s="147"/>
      <c r="AJ54" s="147"/>
      <c r="AK54" s="147"/>
      <c r="AL54" s="144"/>
      <c r="AM54" s="144"/>
      <c r="AN54" s="144"/>
      <c r="AO54" s="144"/>
      <c r="AP54" s="144"/>
      <c r="AQ54" s="144"/>
    </row>
    <row r="55" spans="2:62" ht="24" customHeight="1">
      <c r="B55" s="173" t="s">
        <v>255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2"/>
      <c r="AC55" s="141"/>
      <c r="AD55" s="141"/>
      <c r="AE55" s="141"/>
      <c r="AF55" s="141"/>
      <c r="AG55" s="141"/>
      <c r="AH55" s="141"/>
      <c r="AI55" s="142"/>
      <c r="AJ55" s="142"/>
      <c r="AK55" s="142"/>
      <c r="AL55" s="143"/>
      <c r="AM55" s="142"/>
    </row>
    <row r="56" spans="2:62" ht="20.100000000000001" customHeight="1">
      <c r="B56" s="191" t="s">
        <v>248</v>
      </c>
      <c r="C56" s="191"/>
      <c r="D56" s="191"/>
      <c r="E56" s="191"/>
      <c r="F56" s="191"/>
      <c r="G56" s="191"/>
      <c r="H56" s="191"/>
      <c r="I56" s="191"/>
      <c r="J56" s="191"/>
      <c r="K56" s="770" t="s">
        <v>227</v>
      </c>
      <c r="L56" s="765"/>
      <c r="M56" s="765"/>
      <c r="N56" s="765"/>
      <c r="O56" s="765"/>
      <c r="P56" s="765"/>
      <c r="Q56" s="765"/>
      <c r="R56" s="765"/>
      <c r="S56" s="765"/>
      <c r="T56" s="765"/>
      <c r="U56" s="765"/>
      <c r="V56" s="765"/>
      <c r="W56" s="765"/>
      <c r="X56" s="765"/>
      <c r="Y56" s="765"/>
      <c r="Z56" s="765"/>
      <c r="AA56" s="765"/>
      <c r="AB56" s="765"/>
      <c r="AC56" s="765"/>
      <c r="AD56" s="765"/>
      <c r="AE56" s="765"/>
      <c r="AF56" s="765"/>
      <c r="AG56" s="765"/>
      <c r="AH56" s="765"/>
      <c r="AI56" s="765"/>
      <c r="AJ56" s="765"/>
      <c r="AK56" s="765"/>
      <c r="AL56" s="765"/>
      <c r="AM56" s="765"/>
      <c r="AN56" s="765"/>
      <c r="AO56" s="765"/>
      <c r="AP56" s="771"/>
      <c r="AQ56" s="770" t="s">
        <v>235</v>
      </c>
      <c r="AR56" s="765"/>
      <c r="AS56" s="765"/>
      <c r="AT56" s="765"/>
      <c r="AU56" s="765"/>
      <c r="AV56" s="765"/>
      <c r="AW56" s="765"/>
      <c r="AX56" s="765"/>
      <c r="AY56" s="765"/>
      <c r="AZ56" s="771"/>
      <c r="BA56" s="770" t="s">
        <v>228</v>
      </c>
      <c r="BB56" s="765"/>
      <c r="BC56" s="765"/>
      <c r="BD56" s="765"/>
      <c r="BE56" s="765"/>
      <c r="BF56" s="765"/>
      <c r="BG56" s="765"/>
      <c r="BH56" s="765"/>
      <c r="BI56" s="765"/>
      <c r="BJ56" s="771"/>
    </row>
    <row r="57" spans="2:62" ht="20.100000000000001" customHeight="1">
      <c r="B57" s="192" t="s">
        <v>249</v>
      </c>
      <c r="C57" s="192"/>
      <c r="D57" s="261" t="s">
        <v>352</v>
      </c>
      <c r="E57" s="261"/>
      <c r="F57" s="261"/>
      <c r="G57" s="262"/>
      <c r="H57" s="262"/>
      <c r="I57" s="262"/>
      <c r="J57" s="262"/>
      <c r="K57" s="760"/>
      <c r="L57" s="761"/>
      <c r="M57" s="761" t="s">
        <v>340</v>
      </c>
      <c r="N57" s="761"/>
      <c r="O57" s="761"/>
      <c r="P57" s="761"/>
      <c r="Q57" s="761"/>
      <c r="R57" s="761"/>
      <c r="S57" s="761"/>
      <c r="T57" s="761"/>
      <c r="U57" s="762"/>
      <c r="V57" s="763"/>
      <c r="W57" s="764"/>
      <c r="X57" s="764"/>
      <c r="Y57" s="765" t="s">
        <v>229</v>
      </c>
      <c r="Z57" s="765"/>
      <c r="AA57" s="765"/>
      <c r="AB57" s="764"/>
      <c r="AC57" s="764"/>
      <c r="AD57" s="766"/>
      <c r="AE57" s="767"/>
      <c r="AF57" s="761"/>
      <c r="AG57" s="761" t="s">
        <v>341</v>
      </c>
      <c r="AH57" s="761"/>
      <c r="AI57" s="761"/>
      <c r="AJ57" s="761"/>
      <c r="AK57" s="761"/>
      <c r="AL57" s="761"/>
      <c r="AM57" s="761"/>
      <c r="AN57" s="761"/>
      <c r="AO57" s="761"/>
      <c r="AP57" s="768"/>
      <c r="AQ57" s="772" t="s">
        <v>342</v>
      </c>
      <c r="AR57" s="773"/>
      <c r="AS57" s="773"/>
      <c r="AT57" s="773"/>
      <c r="AU57" s="773"/>
      <c r="AV57" s="773"/>
      <c r="AW57" s="773"/>
      <c r="AX57" s="773"/>
      <c r="AY57" s="773"/>
      <c r="AZ57" s="774"/>
      <c r="BA57" s="772" t="s">
        <v>343</v>
      </c>
      <c r="BB57" s="773"/>
      <c r="BC57" s="773"/>
      <c r="BD57" s="773"/>
      <c r="BE57" s="773"/>
      <c r="BF57" s="773"/>
      <c r="BG57" s="773"/>
      <c r="BH57" s="773"/>
      <c r="BI57" s="773"/>
      <c r="BJ57" s="774"/>
    </row>
    <row r="58" spans="2:62" ht="20.100000000000001" customHeight="1">
      <c r="B58" s="192" t="s">
        <v>250</v>
      </c>
      <c r="C58" s="192"/>
      <c r="D58" s="261" t="s">
        <v>353</v>
      </c>
      <c r="E58" s="261"/>
      <c r="F58" s="261"/>
      <c r="G58" s="262"/>
      <c r="H58" s="262"/>
      <c r="I58" s="262"/>
      <c r="J58" s="262"/>
      <c r="K58" s="760"/>
      <c r="L58" s="761"/>
      <c r="M58" s="761" t="s">
        <v>342</v>
      </c>
      <c r="N58" s="761"/>
      <c r="O58" s="761"/>
      <c r="P58" s="761"/>
      <c r="Q58" s="761"/>
      <c r="R58" s="761"/>
      <c r="S58" s="761"/>
      <c r="T58" s="761"/>
      <c r="U58" s="762"/>
      <c r="V58" s="763"/>
      <c r="W58" s="764"/>
      <c r="X58" s="764"/>
      <c r="Y58" s="765" t="s">
        <v>229</v>
      </c>
      <c r="Z58" s="765"/>
      <c r="AA58" s="765"/>
      <c r="AB58" s="764"/>
      <c r="AC58" s="764"/>
      <c r="AD58" s="766"/>
      <c r="AE58" s="767"/>
      <c r="AF58" s="761"/>
      <c r="AG58" s="761" t="s">
        <v>343</v>
      </c>
      <c r="AH58" s="761"/>
      <c r="AI58" s="761"/>
      <c r="AJ58" s="761"/>
      <c r="AK58" s="761"/>
      <c r="AL58" s="761"/>
      <c r="AM58" s="761"/>
      <c r="AN58" s="761"/>
      <c r="AO58" s="761"/>
      <c r="AP58" s="768"/>
      <c r="AQ58" s="772" t="s">
        <v>344</v>
      </c>
      <c r="AR58" s="773"/>
      <c r="AS58" s="773"/>
      <c r="AT58" s="773"/>
      <c r="AU58" s="773"/>
      <c r="AV58" s="773"/>
      <c r="AW58" s="773"/>
      <c r="AX58" s="773"/>
      <c r="AY58" s="773"/>
      <c r="AZ58" s="774"/>
      <c r="BA58" s="772" t="s">
        <v>345</v>
      </c>
      <c r="BB58" s="773"/>
      <c r="BC58" s="773"/>
      <c r="BD58" s="773"/>
      <c r="BE58" s="773"/>
      <c r="BF58" s="773"/>
      <c r="BG58" s="773"/>
      <c r="BH58" s="773"/>
      <c r="BI58" s="773"/>
      <c r="BJ58" s="774"/>
    </row>
    <row r="59" spans="2:62" ht="20.100000000000001" customHeight="1">
      <c r="B59" s="192" t="s">
        <v>251</v>
      </c>
      <c r="C59" s="192"/>
      <c r="D59" s="261" t="s">
        <v>354</v>
      </c>
      <c r="E59" s="261"/>
      <c r="F59" s="261"/>
      <c r="G59" s="262"/>
      <c r="H59" s="262"/>
      <c r="I59" s="262"/>
      <c r="J59" s="262"/>
      <c r="K59" s="760"/>
      <c r="L59" s="761"/>
      <c r="M59" s="761" t="s">
        <v>344</v>
      </c>
      <c r="N59" s="761"/>
      <c r="O59" s="761"/>
      <c r="P59" s="761"/>
      <c r="Q59" s="761"/>
      <c r="R59" s="761"/>
      <c r="S59" s="761"/>
      <c r="T59" s="761"/>
      <c r="U59" s="762"/>
      <c r="V59" s="763"/>
      <c r="W59" s="764"/>
      <c r="X59" s="764"/>
      <c r="Y59" s="765" t="s">
        <v>229</v>
      </c>
      <c r="Z59" s="765"/>
      <c r="AA59" s="765"/>
      <c r="AB59" s="764"/>
      <c r="AC59" s="764"/>
      <c r="AD59" s="766"/>
      <c r="AE59" s="767"/>
      <c r="AF59" s="761"/>
      <c r="AG59" s="761" t="s">
        <v>345</v>
      </c>
      <c r="AH59" s="761"/>
      <c r="AI59" s="761"/>
      <c r="AJ59" s="761"/>
      <c r="AK59" s="761"/>
      <c r="AL59" s="761"/>
      <c r="AM59" s="761"/>
      <c r="AN59" s="761"/>
      <c r="AO59" s="761"/>
      <c r="AP59" s="768"/>
      <c r="AQ59" s="772" t="s">
        <v>340</v>
      </c>
      <c r="AR59" s="773"/>
      <c r="AS59" s="773"/>
      <c r="AT59" s="773"/>
      <c r="AU59" s="773"/>
      <c r="AV59" s="773"/>
      <c r="AW59" s="773"/>
      <c r="AX59" s="773"/>
      <c r="AY59" s="773"/>
      <c r="AZ59" s="774"/>
      <c r="BA59" s="772" t="s">
        <v>341</v>
      </c>
      <c r="BB59" s="773"/>
      <c r="BC59" s="773"/>
      <c r="BD59" s="773"/>
      <c r="BE59" s="773"/>
      <c r="BF59" s="773"/>
      <c r="BG59" s="773"/>
      <c r="BH59" s="773"/>
      <c r="BI59" s="773"/>
      <c r="BJ59" s="774"/>
    </row>
    <row r="60" spans="2:62" ht="20.100000000000001" customHeight="1">
      <c r="B60" s="192" t="s">
        <v>252</v>
      </c>
      <c r="C60" s="192"/>
      <c r="D60" s="261" t="s">
        <v>355</v>
      </c>
      <c r="E60" s="261"/>
      <c r="F60" s="261"/>
      <c r="G60" s="262"/>
      <c r="H60" s="262"/>
      <c r="I60" s="262"/>
      <c r="J60" s="262"/>
      <c r="K60" s="760"/>
      <c r="L60" s="769"/>
      <c r="M60" s="761" t="s">
        <v>257</v>
      </c>
      <c r="N60" s="761"/>
      <c r="O60" s="761"/>
      <c r="P60" s="761"/>
      <c r="Q60" s="761"/>
      <c r="R60" s="761"/>
      <c r="S60" s="761"/>
      <c r="T60" s="761"/>
      <c r="U60" s="762"/>
      <c r="V60" s="763"/>
      <c r="W60" s="764"/>
      <c r="X60" s="764"/>
      <c r="Y60" s="765" t="s">
        <v>229</v>
      </c>
      <c r="Z60" s="765"/>
      <c r="AA60" s="765"/>
      <c r="AB60" s="764"/>
      <c r="AC60" s="764"/>
      <c r="AD60" s="766"/>
      <c r="AE60" s="767"/>
      <c r="AF60" s="761"/>
      <c r="AG60" s="761" t="s">
        <v>258</v>
      </c>
      <c r="AH60" s="761"/>
      <c r="AI60" s="761"/>
      <c r="AJ60" s="761"/>
      <c r="AK60" s="761"/>
      <c r="AL60" s="761"/>
      <c r="AM60" s="761"/>
      <c r="AN60" s="761"/>
      <c r="AO60" s="761"/>
      <c r="AP60" s="768"/>
      <c r="AQ60" s="193" t="s">
        <v>260</v>
      </c>
      <c r="AR60" s="194"/>
      <c r="AS60" s="194"/>
      <c r="AT60" s="194"/>
      <c r="AU60" s="194"/>
      <c r="AV60" s="194"/>
      <c r="AW60" s="194"/>
      <c r="AX60" s="194"/>
      <c r="AY60" s="194"/>
      <c r="AZ60" s="195"/>
      <c r="BA60" s="194" t="s">
        <v>269</v>
      </c>
      <c r="BB60" s="194"/>
      <c r="BC60" s="194"/>
      <c r="BD60" s="194"/>
      <c r="BE60" s="194"/>
      <c r="BF60" s="194"/>
      <c r="BG60" s="194"/>
      <c r="BH60" s="194"/>
      <c r="BI60" s="194"/>
      <c r="BJ60" s="195"/>
    </row>
    <row r="61" spans="2:62" ht="20.100000000000001" customHeight="1">
      <c r="B61" s="192" t="s">
        <v>253</v>
      </c>
      <c r="C61" s="192"/>
      <c r="D61" s="261" t="s">
        <v>356</v>
      </c>
      <c r="E61" s="261"/>
      <c r="F61" s="261"/>
      <c r="G61" s="262"/>
      <c r="H61" s="262"/>
      <c r="I61" s="262"/>
      <c r="J61" s="262"/>
      <c r="K61" s="760"/>
      <c r="L61" s="761"/>
      <c r="M61" s="761" t="s">
        <v>260</v>
      </c>
      <c r="N61" s="761"/>
      <c r="O61" s="761"/>
      <c r="P61" s="761"/>
      <c r="Q61" s="761"/>
      <c r="R61" s="761"/>
      <c r="S61" s="761"/>
      <c r="T61" s="761"/>
      <c r="U61" s="762"/>
      <c r="V61" s="763"/>
      <c r="W61" s="764"/>
      <c r="X61" s="764"/>
      <c r="Y61" s="765" t="s">
        <v>229</v>
      </c>
      <c r="Z61" s="765"/>
      <c r="AA61" s="765"/>
      <c r="AB61" s="764"/>
      <c r="AC61" s="764"/>
      <c r="AD61" s="766"/>
      <c r="AE61" s="767"/>
      <c r="AF61" s="761"/>
      <c r="AG61" s="761" t="s">
        <v>259</v>
      </c>
      <c r="AH61" s="761"/>
      <c r="AI61" s="761"/>
      <c r="AJ61" s="761"/>
      <c r="AK61" s="761"/>
      <c r="AL61" s="761"/>
      <c r="AM61" s="761"/>
      <c r="AN61" s="761"/>
      <c r="AO61" s="761"/>
      <c r="AP61" s="768"/>
      <c r="AQ61" s="193" t="s">
        <v>261</v>
      </c>
      <c r="AR61" s="194"/>
      <c r="AS61" s="194"/>
      <c r="AT61" s="194"/>
      <c r="AU61" s="194"/>
      <c r="AV61" s="194"/>
      <c r="AW61" s="194"/>
      <c r="AX61" s="194"/>
      <c r="AY61" s="194"/>
      <c r="AZ61" s="195"/>
      <c r="BA61" s="194" t="s">
        <v>270</v>
      </c>
      <c r="BB61" s="194"/>
      <c r="BC61" s="194"/>
      <c r="BD61" s="194"/>
      <c r="BE61" s="194"/>
      <c r="BF61" s="194"/>
      <c r="BG61" s="194"/>
      <c r="BH61" s="194"/>
      <c r="BI61" s="194"/>
      <c r="BJ61" s="195"/>
    </row>
    <row r="62" spans="2:62" ht="20.100000000000001" customHeight="1">
      <c r="B62" s="192" t="s">
        <v>254</v>
      </c>
      <c r="C62" s="192"/>
      <c r="D62" s="261" t="s">
        <v>357</v>
      </c>
      <c r="E62" s="261"/>
      <c r="F62" s="261"/>
      <c r="G62" s="262"/>
      <c r="H62" s="262"/>
      <c r="I62" s="262"/>
      <c r="J62" s="262"/>
      <c r="K62" s="760"/>
      <c r="L62" s="761"/>
      <c r="M62" s="761" t="s">
        <v>261</v>
      </c>
      <c r="N62" s="761"/>
      <c r="O62" s="761"/>
      <c r="P62" s="761"/>
      <c r="Q62" s="761"/>
      <c r="R62" s="761"/>
      <c r="S62" s="761"/>
      <c r="T62" s="761"/>
      <c r="U62" s="762"/>
      <c r="V62" s="763"/>
      <c r="W62" s="764"/>
      <c r="X62" s="764"/>
      <c r="Y62" s="765" t="s">
        <v>229</v>
      </c>
      <c r="Z62" s="765"/>
      <c r="AA62" s="765"/>
      <c r="AB62" s="764"/>
      <c r="AC62" s="764"/>
      <c r="AD62" s="766"/>
      <c r="AE62" s="767"/>
      <c r="AF62" s="761"/>
      <c r="AG62" s="761" t="s">
        <v>262</v>
      </c>
      <c r="AH62" s="761"/>
      <c r="AI62" s="761"/>
      <c r="AJ62" s="761"/>
      <c r="AK62" s="761"/>
      <c r="AL62" s="761"/>
      <c r="AM62" s="761"/>
      <c r="AN62" s="761"/>
      <c r="AO62" s="761"/>
      <c r="AP62" s="768"/>
      <c r="AQ62" s="193" t="s">
        <v>257</v>
      </c>
      <c r="AR62" s="194"/>
      <c r="AS62" s="194"/>
      <c r="AT62" s="194"/>
      <c r="AU62" s="194"/>
      <c r="AV62" s="194"/>
      <c r="AW62" s="194"/>
      <c r="AX62" s="194"/>
      <c r="AY62" s="194"/>
      <c r="AZ62" s="195"/>
      <c r="BA62" s="194" t="s">
        <v>271</v>
      </c>
      <c r="BB62" s="194"/>
      <c r="BC62" s="194"/>
      <c r="BD62" s="194"/>
      <c r="BE62" s="194"/>
      <c r="BF62" s="194"/>
      <c r="BG62" s="194"/>
      <c r="BH62" s="194"/>
      <c r="BI62" s="194"/>
      <c r="BJ62" s="195"/>
    </row>
    <row r="63" spans="2:62" s="183" customFormat="1" ht="9">
      <c r="B63" s="187"/>
      <c r="C63" s="187"/>
      <c r="D63" s="187"/>
      <c r="E63" s="187"/>
      <c r="F63" s="187"/>
      <c r="G63" s="188"/>
      <c r="H63" s="188"/>
      <c r="I63" s="188"/>
      <c r="J63" s="188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9"/>
      <c r="Y63" s="187"/>
      <c r="Z63" s="187"/>
      <c r="AA63" s="187"/>
      <c r="AB63" s="189"/>
      <c r="AC63" s="189"/>
      <c r="AD63" s="189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</row>
    <row r="64" spans="2:62" ht="20.100000000000001" customHeight="1">
      <c r="B64" s="173" t="s">
        <v>256</v>
      </c>
      <c r="C64" s="141"/>
      <c r="D64" s="141"/>
      <c r="E64" s="141"/>
      <c r="F64" s="141"/>
      <c r="G64" s="186"/>
      <c r="H64" s="186"/>
      <c r="I64" s="186"/>
      <c r="J64" s="186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2"/>
      <c r="AC64" s="141"/>
      <c r="AD64" s="141"/>
      <c r="AE64" s="141"/>
      <c r="AF64" s="141"/>
      <c r="AG64" s="141"/>
      <c r="AH64" s="141"/>
      <c r="AI64" s="142"/>
      <c r="AJ64" s="141"/>
      <c r="AK64" s="141"/>
      <c r="AM64" s="142"/>
    </row>
    <row r="65" spans="2:62" ht="20.100000000000001" customHeight="1">
      <c r="B65" s="191" t="s">
        <v>248</v>
      </c>
      <c r="C65" s="191"/>
      <c r="D65" s="191"/>
      <c r="E65" s="191"/>
      <c r="F65" s="191"/>
      <c r="G65" s="191"/>
      <c r="H65" s="191"/>
      <c r="I65" s="191"/>
      <c r="J65" s="191"/>
      <c r="K65" s="770" t="s">
        <v>227</v>
      </c>
      <c r="L65" s="765"/>
      <c r="M65" s="765"/>
      <c r="N65" s="765"/>
      <c r="O65" s="765"/>
      <c r="P65" s="765"/>
      <c r="Q65" s="765"/>
      <c r="R65" s="765"/>
      <c r="S65" s="765"/>
      <c r="T65" s="765"/>
      <c r="U65" s="765"/>
      <c r="V65" s="765"/>
      <c r="W65" s="765"/>
      <c r="X65" s="765"/>
      <c r="Y65" s="765"/>
      <c r="Z65" s="765"/>
      <c r="AA65" s="765"/>
      <c r="AB65" s="765"/>
      <c r="AC65" s="765"/>
      <c r="AD65" s="765"/>
      <c r="AE65" s="765"/>
      <c r="AF65" s="765"/>
      <c r="AG65" s="765"/>
      <c r="AH65" s="765"/>
      <c r="AI65" s="765"/>
      <c r="AJ65" s="765"/>
      <c r="AK65" s="765"/>
      <c r="AL65" s="765"/>
      <c r="AM65" s="765"/>
      <c r="AN65" s="765"/>
      <c r="AO65" s="765"/>
      <c r="AP65" s="771"/>
      <c r="AQ65" s="770" t="s">
        <v>235</v>
      </c>
      <c r="AR65" s="765"/>
      <c r="AS65" s="765"/>
      <c r="AT65" s="765"/>
      <c r="AU65" s="765"/>
      <c r="AV65" s="765"/>
      <c r="AW65" s="765"/>
      <c r="AX65" s="765"/>
      <c r="AY65" s="765"/>
      <c r="AZ65" s="771"/>
      <c r="BA65" s="770" t="s">
        <v>228</v>
      </c>
      <c r="BB65" s="765"/>
      <c r="BC65" s="765"/>
      <c r="BD65" s="765"/>
      <c r="BE65" s="765"/>
      <c r="BF65" s="765"/>
      <c r="BG65" s="765"/>
      <c r="BH65" s="765"/>
      <c r="BI65" s="765"/>
      <c r="BJ65" s="771"/>
    </row>
    <row r="66" spans="2:62" ht="20.100000000000001" customHeight="1">
      <c r="B66" s="192" t="s">
        <v>249</v>
      </c>
      <c r="C66" s="192"/>
      <c r="D66" s="261" t="s">
        <v>352</v>
      </c>
      <c r="E66" s="261"/>
      <c r="F66" s="261"/>
      <c r="G66" s="262"/>
      <c r="H66" s="262"/>
      <c r="I66" s="262"/>
      <c r="J66" s="262"/>
      <c r="K66" s="760"/>
      <c r="L66" s="761"/>
      <c r="M66" s="761" t="s">
        <v>346</v>
      </c>
      <c r="N66" s="761"/>
      <c r="O66" s="761"/>
      <c r="P66" s="761"/>
      <c r="Q66" s="761"/>
      <c r="R66" s="761"/>
      <c r="S66" s="761"/>
      <c r="T66" s="761"/>
      <c r="U66" s="762"/>
      <c r="V66" s="763"/>
      <c r="W66" s="764"/>
      <c r="X66" s="764"/>
      <c r="Y66" s="765" t="s">
        <v>229</v>
      </c>
      <c r="Z66" s="765"/>
      <c r="AA66" s="765"/>
      <c r="AB66" s="764"/>
      <c r="AC66" s="764"/>
      <c r="AD66" s="766"/>
      <c r="AE66" s="767"/>
      <c r="AF66" s="761"/>
      <c r="AG66" s="761" t="s">
        <v>349</v>
      </c>
      <c r="AH66" s="761"/>
      <c r="AI66" s="761"/>
      <c r="AJ66" s="761"/>
      <c r="AK66" s="761"/>
      <c r="AL66" s="761"/>
      <c r="AM66" s="761"/>
      <c r="AN66" s="761"/>
      <c r="AO66" s="761"/>
      <c r="AP66" s="768"/>
      <c r="AQ66" s="772" t="s">
        <v>347</v>
      </c>
      <c r="AR66" s="773"/>
      <c r="AS66" s="773"/>
      <c r="AT66" s="773"/>
      <c r="AU66" s="773"/>
      <c r="AV66" s="773"/>
      <c r="AW66" s="773"/>
      <c r="AX66" s="773"/>
      <c r="AY66" s="773"/>
      <c r="AZ66" s="774"/>
      <c r="BA66" s="772" t="s">
        <v>350</v>
      </c>
      <c r="BB66" s="773"/>
      <c r="BC66" s="773"/>
      <c r="BD66" s="773"/>
      <c r="BE66" s="773"/>
      <c r="BF66" s="773"/>
      <c r="BG66" s="773"/>
      <c r="BH66" s="773"/>
      <c r="BI66" s="773"/>
      <c r="BJ66" s="774"/>
    </row>
    <row r="67" spans="2:62" ht="20.100000000000001" customHeight="1">
      <c r="B67" s="192" t="s">
        <v>250</v>
      </c>
      <c r="C67" s="192"/>
      <c r="D67" s="261" t="s">
        <v>353</v>
      </c>
      <c r="E67" s="261"/>
      <c r="F67" s="261"/>
      <c r="G67" s="262"/>
      <c r="H67" s="262"/>
      <c r="I67" s="262"/>
      <c r="J67" s="262"/>
      <c r="K67" s="760"/>
      <c r="L67" s="761"/>
      <c r="M67" s="761" t="s">
        <v>347</v>
      </c>
      <c r="N67" s="761"/>
      <c r="O67" s="761"/>
      <c r="P67" s="761"/>
      <c r="Q67" s="761"/>
      <c r="R67" s="761"/>
      <c r="S67" s="761"/>
      <c r="T67" s="761"/>
      <c r="U67" s="762"/>
      <c r="V67" s="763"/>
      <c r="W67" s="764"/>
      <c r="X67" s="764"/>
      <c r="Y67" s="765" t="s">
        <v>229</v>
      </c>
      <c r="Z67" s="765"/>
      <c r="AA67" s="765"/>
      <c r="AB67" s="764"/>
      <c r="AC67" s="764"/>
      <c r="AD67" s="766"/>
      <c r="AE67" s="767"/>
      <c r="AF67" s="761"/>
      <c r="AG67" s="761" t="s">
        <v>350</v>
      </c>
      <c r="AH67" s="761"/>
      <c r="AI67" s="761"/>
      <c r="AJ67" s="761"/>
      <c r="AK67" s="761"/>
      <c r="AL67" s="761"/>
      <c r="AM67" s="761"/>
      <c r="AN67" s="761"/>
      <c r="AO67" s="761"/>
      <c r="AP67" s="768"/>
      <c r="AQ67" s="772" t="s">
        <v>348</v>
      </c>
      <c r="AR67" s="773"/>
      <c r="AS67" s="773"/>
      <c r="AT67" s="773"/>
      <c r="AU67" s="773"/>
      <c r="AV67" s="773"/>
      <c r="AW67" s="773"/>
      <c r="AX67" s="773"/>
      <c r="AY67" s="773"/>
      <c r="AZ67" s="774"/>
      <c r="BA67" s="772" t="s">
        <v>351</v>
      </c>
      <c r="BB67" s="773"/>
      <c r="BC67" s="773"/>
      <c r="BD67" s="773"/>
      <c r="BE67" s="773"/>
      <c r="BF67" s="773"/>
      <c r="BG67" s="773"/>
      <c r="BH67" s="773"/>
      <c r="BI67" s="773"/>
      <c r="BJ67" s="774"/>
    </row>
    <row r="68" spans="2:62" ht="20.100000000000001" customHeight="1">
      <c r="B68" s="192" t="s">
        <v>251</v>
      </c>
      <c r="C68" s="192"/>
      <c r="D68" s="261" t="s">
        <v>354</v>
      </c>
      <c r="E68" s="261"/>
      <c r="F68" s="261"/>
      <c r="G68" s="262"/>
      <c r="H68" s="262"/>
      <c r="I68" s="262"/>
      <c r="J68" s="262"/>
      <c r="K68" s="760"/>
      <c r="L68" s="761"/>
      <c r="M68" s="761" t="s">
        <v>348</v>
      </c>
      <c r="N68" s="761"/>
      <c r="O68" s="761"/>
      <c r="P68" s="761"/>
      <c r="Q68" s="761"/>
      <c r="R68" s="761"/>
      <c r="S68" s="761"/>
      <c r="T68" s="761"/>
      <c r="U68" s="762"/>
      <c r="V68" s="763"/>
      <c r="W68" s="764"/>
      <c r="X68" s="764"/>
      <c r="Y68" s="765" t="s">
        <v>229</v>
      </c>
      <c r="Z68" s="765"/>
      <c r="AA68" s="765"/>
      <c r="AB68" s="764"/>
      <c r="AC68" s="764"/>
      <c r="AD68" s="766"/>
      <c r="AE68" s="767"/>
      <c r="AF68" s="761"/>
      <c r="AG68" s="761" t="s">
        <v>351</v>
      </c>
      <c r="AH68" s="761"/>
      <c r="AI68" s="761"/>
      <c r="AJ68" s="761"/>
      <c r="AK68" s="761"/>
      <c r="AL68" s="761"/>
      <c r="AM68" s="761"/>
      <c r="AN68" s="761"/>
      <c r="AO68" s="761"/>
      <c r="AP68" s="768"/>
      <c r="AQ68" s="772" t="s">
        <v>346</v>
      </c>
      <c r="AR68" s="773"/>
      <c r="AS68" s="773"/>
      <c r="AT68" s="773"/>
      <c r="AU68" s="773"/>
      <c r="AV68" s="773"/>
      <c r="AW68" s="773"/>
      <c r="AX68" s="773"/>
      <c r="AY68" s="773"/>
      <c r="AZ68" s="774"/>
      <c r="BA68" s="772" t="s">
        <v>349</v>
      </c>
      <c r="BB68" s="773"/>
      <c r="BC68" s="773"/>
      <c r="BD68" s="773"/>
      <c r="BE68" s="773"/>
      <c r="BF68" s="773"/>
      <c r="BG68" s="773"/>
      <c r="BH68" s="773"/>
      <c r="BI68" s="773"/>
      <c r="BJ68" s="774"/>
    </row>
    <row r="69" spans="2:62" ht="20.100000000000001" customHeight="1">
      <c r="B69" s="192" t="s">
        <v>252</v>
      </c>
      <c r="C69" s="192"/>
      <c r="D69" s="261" t="s">
        <v>355</v>
      </c>
      <c r="E69" s="261"/>
      <c r="F69" s="261"/>
      <c r="G69" s="262"/>
      <c r="H69" s="262"/>
      <c r="I69" s="262"/>
      <c r="J69" s="262"/>
      <c r="K69" s="760"/>
      <c r="L69" s="769"/>
      <c r="M69" s="761" t="s">
        <v>263</v>
      </c>
      <c r="N69" s="761"/>
      <c r="O69" s="761"/>
      <c r="P69" s="761"/>
      <c r="Q69" s="761"/>
      <c r="R69" s="761"/>
      <c r="S69" s="761"/>
      <c r="T69" s="761"/>
      <c r="U69" s="762"/>
      <c r="V69" s="763"/>
      <c r="W69" s="764"/>
      <c r="X69" s="764"/>
      <c r="Y69" s="765" t="s">
        <v>229</v>
      </c>
      <c r="Z69" s="765"/>
      <c r="AA69" s="765"/>
      <c r="AB69" s="764"/>
      <c r="AC69" s="764"/>
      <c r="AD69" s="766"/>
      <c r="AE69" s="767"/>
      <c r="AF69" s="761"/>
      <c r="AG69" s="761" t="s">
        <v>264</v>
      </c>
      <c r="AH69" s="761"/>
      <c r="AI69" s="761"/>
      <c r="AJ69" s="761"/>
      <c r="AK69" s="761"/>
      <c r="AL69" s="761"/>
      <c r="AM69" s="761"/>
      <c r="AN69" s="761"/>
      <c r="AO69" s="761"/>
      <c r="AP69" s="768"/>
      <c r="AQ69" s="193" t="s">
        <v>265</v>
      </c>
      <c r="AR69" s="194"/>
      <c r="AS69" s="194"/>
      <c r="AT69" s="194"/>
      <c r="AU69" s="194"/>
      <c r="AV69" s="194"/>
      <c r="AW69" s="194"/>
      <c r="AX69" s="194"/>
      <c r="AY69" s="194"/>
      <c r="AZ69" s="195"/>
      <c r="BA69" s="194" t="s">
        <v>272</v>
      </c>
      <c r="BB69" s="194"/>
      <c r="BC69" s="194"/>
      <c r="BD69" s="194"/>
      <c r="BE69" s="194"/>
      <c r="BF69" s="194"/>
      <c r="BG69" s="194"/>
      <c r="BH69" s="194"/>
      <c r="BI69" s="194"/>
      <c r="BJ69" s="195"/>
    </row>
    <row r="70" spans="2:62" ht="20.100000000000001" customHeight="1">
      <c r="B70" s="192" t="s">
        <v>253</v>
      </c>
      <c r="C70" s="192"/>
      <c r="D70" s="261" t="s">
        <v>356</v>
      </c>
      <c r="E70" s="261"/>
      <c r="F70" s="261"/>
      <c r="G70" s="262"/>
      <c r="H70" s="262"/>
      <c r="I70" s="262"/>
      <c r="J70" s="262"/>
      <c r="K70" s="760"/>
      <c r="L70" s="761"/>
      <c r="M70" s="761" t="s">
        <v>265</v>
      </c>
      <c r="N70" s="761"/>
      <c r="O70" s="761"/>
      <c r="P70" s="761"/>
      <c r="Q70" s="761"/>
      <c r="R70" s="761"/>
      <c r="S70" s="761"/>
      <c r="T70" s="761"/>
      <c r="U70" s="762"/>
      <c r="V70" s="763"/>
      <c r="W70" s="764"/>
      <c r="X70" s="764"/>
      <c r="Y70" s="765" t="s">
        <v>229</v>
      </c>
      <c r="Z70" s="765"/>
      <c r="AA70" s="765"/>
      <c r="AB70" s="764"/>
      <c r="AC70" s="764"/>
      <c r="AD70" s="766"/>
      <c r="AE70" s="767"/>
      <c r="AF70" s="761"/>
      <c r="AG70" s="761" t="s">
        <v>266</v>
      </c>
      <c r="AH70" s="761"/>
      <c r="AI70" s="761"/>
      <c r="AJ70" s="761"/>
      <c r="AK70" s="761"/>
      <c r="AL70" s="761"/>
      <c r="AM70" s="761"/>
      <c r="AN70" s="761"/>
      <c r="AO70" s="761"/>
      <c r="AP70" s="768"/>
      <c r="AQ70" s="193" t="s">
        <v>267</v>
      </c>
      <c r="AR70" s="194"/>
      <c r="AS70" s="194"/>
      <c r="AT70" s="194"/>
      <c r="AU70" s="194"/>
      <c r="AV70" s="194"/>
      <c r="AW70" s="194"/>
      <c r="AX70" s="194"/>
      <c r="AY70" s="194"/>
      <c r="AZ70" s="195"/>
      <c r="BA70" s="194" t="s">
        <v>273</v>
      </c>
      <c r="BB70" s="194"/>
      <c r="BC70" s="194"/>
      <c r="BD70" s="194"/>
      <c r="BE70" s="194"/>
      <c r="BF70" s="194"/>
      <c r="BG70" s="194"/>
      <c r="BH70" s="194"/>
      <c r="BI70" s="194"/>
      <c r="BJ70" s="195"/>
    </row>
    <row r="71" spans="2:62" ht="20.100000000000001" customHeight="1">
      <c r="B71" s="192" t="s">
        <v>254</v>
      </c>
      <c r="C71" s="192"/>
      <c r="D71" s="261" t="s">
        <v>357</v>
      </c>
      <c r="E71" s="261"/>
      <c r="F71" s="261"/>
      <c r="G71" s="262"/>
      <c r="H71" s="262"/>
      <c r="I71" s="262"/>
      <c r="J71" s="262"/>
      <c r="K71" s="760"/>
      <c r="L71" s="761"/>
      <c r="M71" s="761" t="s">
        <v>267</v>
      </c>
      <c r="N71" s="761"/>
      <c r="O71" s="761"/>
      <c r="P71" s="761"/>
      <c r="Q71" s="761"/>
      <c r="R71" s="761"/>
      <c r="S71" s="761"/>
      <c r="T71" s="761"/>
      <c r="U71" s="762"/>
      <c r="V71" s="763"/>
      <c r="W71" s="764"/>
      <c r="X71" s="764"/>
      <c r="Y71" s="765" t="s">
        <v>229</v>
      </c>
      <c r="Z71" s="765"/>
      <c r="AA71" s="765"/>
      <c r="AB71" s="764"/>
      <c r="AC71" s="764"/>
      <c r="AD71" s="766"/>
      <c r="AE71" s="767"/>
      <c r="AF71" s="761"/>
      <c r="AG71" s="761" t="s">
        <v>268</v>
      </c>
      <c r="AH71" s="761"/>
      <c r="AI71" s="761"/>
      <c r="AJ71" s="761"/>
      <c r="AK71" s="761"/>
      <c r="AL71" s="761"/>
      <c r="AM71" s="761"/>
      <c r="AN71" s="761"/>
      <c r="AO71" s="761"/>
      <c r="AP71" s="768"/>
      <c r="AQ71" s="193" t="s">
        <v>263</v>
      </c>
      <c r="AR71" s="194"/>
      <c r="AS71" s="194"/>
      <c r="AT71" s="194"/>
      <c r="AU71" s="194"/>
      <c r="AV71" s="194"/>
      <c r="AW71" s="194"/>
      <c r="AX71" s="194"/>
      <c r="AY71" s="194"/>
      <c r="AZ71" s="195"/>
      <c r="BA71" s="194" t="s">
        <v>274</v>
      </c>
      <c r="BB71" s="194"/>
      <c r="BC71" s="194"/>
      <c r="BD71" s="194"/>
      <c r="BE71" s="194"/>
      <c r="BF71" s="194"/>
      <c r="BG71" s="194"/>
      <c r="BH71" s="194"/>
      <c r="BI71" s="194"/>
      <c r="BJ71" s="195"/>
    </row>
    <row r="72" spans="2:62" s="183" customFormat="1" ht="9"/>
    <row r="73" spans="2:62" ht="12" customHeight="1">
      <c r="M73" s="144"/>
      <c r="N73" s="144"/>
      <c r="O73" s="144"/>
      <c r="P73" s="144"/>
      <c r="Q73" s="144"/>
      <c r="R73" s="144"/>
      <c r="S73" s="154"/>
      <c r="T73" s="154"/>
      <c r="U73" s="169"/>
      <c r="V73" s="169"/>
      <c r="W73" s="169"/>
      <c r="X73" s="169"/>
      <c r="Y73" s="169"/>
      <c r="Z73" s="169"/>
      <c r="AA73" s="169"/>
      <c r="AB73" s="169"/>
      <c r="AC73" s="169"/>
      <c r="AD73" s="144"/>
      <c r="AE73" s="144"/>
      <c r="AF73" s="144"/>
      <c r="AG73" s="144"/>
      <c r="AH73" s="144"/>
      <c r="AI73" s="147"/>
      <c r="AJ73" s="147"/>
      <c r="AK73" s="147"/>
      <c r="AL73" s="144"/>
      <c r="AM73" s="144"/>
      <c r="AN73" s="144"/>
      <c r="AO73" s="144"/>
      <c r="AP73" s="144"/>
      <c r="AQ73" s="144"/>
    </row>
    <row r="74" spans="2:62" ht="12" customHeight="1">
      <c r="M74" s="144"/>
      <c r="N74" s="144"/>
      <c r="O74" s="144"/>
      <c r="P74" s="144"/>
      <c r="Q74" s="144"/>
      <c r="R74" s="144"/>
      <c r="S74" s="154"/>
      <c r="T74" s="154"/>
      <c r="U74" s="169"/>
      <c r="V74" s="169"/>
      <c r="W74" s="169"/>
      <c r="X74" s="169"/>
      <c r="Y74" s="169"/>
      <c r="Z74" s="169"/>
      <c r="AA74" s="169"/>
      <c r="AB74" s="169"/>
      <c r="AC74" s="169"/>
      <c r="AD74" s="144"/>
      <c r="AE74" s="144"/>
      <c r="AF74" s="144"/>
      <c r="AG74" s="144"/>
      <c r="AH74" s="144"/>
      <c r="AI74" s="147"/>
      <c r="AJ74" s="147"/>
      <c r="AK74" s="147"/>
      <c r="AL74" s="144"/>
      <c r="AM74" s="144"/>
      <c r="AN74" s="144"/>
      <c r="AO74" s="144"/>
      <c r="AP74" s="144"/>
      <c r="AQ74" s="144"/>
    </row>
  </sheetData>
  <mergeCells count="138">
    <mergeCell ref="AQ58:AZ58"/>
    <mergeCell ref="BA58:BJ58"/>
    <mergeCell ref="AQ59:AZ59"/>
    <mergeCell ref="BA59:BJ59"/>
    <mergeCell ref="AQ66:AZ66"/>
    <mergeCell ref="BA66:BJ66"/>
    <mergeCell ref="AQ67:AZ67"/>
    <mergeCell ref="BA67:BJ67"/>
    <mergeCell ref="AQ68:AZ68"/>
    <mergeCell ref="BA68:BJ68"/>
    <mergeCell ref="Y57:AA57"/>
    <mergeCell ref="AB57:AD57"/>
    <mergeCell ref="AE57:AF57"/>
    <mergeCell ref="AG57:AP57"/>
    <mergeCell ref="K56:AP56"/>
    <mergeCell ref="AQ56:AZ56"/>
    <mergeCell ref="BA56:BJ56"/>
    <mergeCell ref="K57:L57"/>
    <mergeCell ref="M57:U57"/>
    <mergeCell ref="V57:X57"/>
    <mergeCell ref="AQ57:AZ57"/>
    <mergeCell ref="BA57:BJ57"/>
    <mergeCell ref="Y59:AA59"/>
    <mergeCell ref="AB59:AD59"/>
    <mergeCell ref="AE59:AF59"/>
    <mergeCell ref="AG59:AP59"/>
    <mergeCell ref="AG58:AP58"/>
    <mergeCell ref="K59:L59"/>
    <mergeCell ref="M59:U59"/>
    <mergeCell ref="V59:X59"/>
    <mergeCell ref="K58:L58"/>
    <mergeCell ref="M58:U58"/>
    <mergeCell ref="V58:X58"/>
    <mergeCell ref="Y58:AA58"/>
    <mergeCell ref="AB58:AD58"/>
    <mergeCell ref="AE58:AF58"/>
    <mergeCell ref="Y61:AA61"/>
    <mergeCell ref="AB61:AD61"/>
    <mergeCell ref="AE61:AF61"/>
    <mergeCell ref="AG61:AP61"/>
    <mergeCell ref="AG60:AP60"/>
    <mergeCell ref="K61:L61"/>
    <mergeCell ref="M61:U61"/>
    <mergeCell ref="V61:X61"/>
    <mergeCell ref="K60:L60"/>
    <mergeCell ref="M60:U60"/>
    <mergeCell ref="V60:X60"/>
    <mergeCell ref="Y60:AA60"/>
    <mergeCell ref="AB60:AD60"/>
    <mergeCell ref="AE60:AF60"/>
    <mergeCell ref="AG62:AP62"/>
    <mergeCell ref="K65:AP65"/>
    <mergeCell ref="AQ65:AZ65"/>
    <mergeCell ref="BA65:BJ65"/>
    <mergeCell ref="K62:L62"/>
    <mergeCell ref="M62:U62"/>
    <mergeCell ref="V62:X62"/>
    <mergeCell ref="Y62:AA62"/>
    <mergeCell ref="AB62:AD62"/>
    <mergeCell ref="AE62:AF62"/>
    <mergeCell ref="K67:L67"/>
    <mergeCell ref="M67:U67"/>
    <mergeCell ref="V67:X67"/>
    <mergeCell ref="Y67:AA67"/>
    <mergeCell ref="AB67:AD67"/>
    <mergeCell ref="AE67:AF67"/>
    <mergeCell ref="AG67:AP67"/>
    <mergeCell ref="AB66:AD66"/>
    <mergeCell ref="AE66:AF66"/>
    <mergeCell ref="AG66:AP66"/>
    <mergeCell ref="K66:L66"/>
    <mergeCell ref="M66:U66"/>
    <mergeCell ref="V66:X66"/>
    <mergeCell ref="Y66:AA66"/>
    <mergeCell ref="AE69:AF69"/>
    <mergeCell ref="AG69:AP69"/>
    <mergeCell ref="AB68:AD68"/>
    <mergeCell ref="AE68:AF68"/>
    <mergeCell ref="AG68:AP68"/>
    <mergeCell ref="K68:L68"/>
    <mergeCell ref="M68:U68"/>
    <mergeCell ref="V68:X68"/>
    <mergeCell ref="Y68:AA68"/>
    <mergeCell ref="AF8:AH9"/>
    <mergeCell ref="O12:Q13"/>
    <mergeCell ref="AL12:AN13"/>
    <mergeCell ref="S6:T7"/>
    <mergeCell ref="U6:AC7"/>
    <mergeCell ref="K71:L71"/>
    <mergeCell ref="M71:U71"/>
    <mergeCell ref="V71:X71"/>
    <mergeCell ref="Y71:AA71"/>
    <mergeCell ref="AB71:AD71"/>
    <mergeCell ref="AE71:AF71"/>
    <mergeCell ref="AG71:AP71"/>
    <mergeCell ref="AB70:AD70"/>
    <mergeCell ref="AE70:AF70"/>
    <mergeCell ref="AG70:AP70"/>
    <mergeCell ref="K70:L70"/>
    <mergeCell ref="M70:U70"/>
    <mergeCell ref="V70:X70"/>
    <mergeCell ref="Y70:AA70"/>
    <mergeCell ref="K69:L69"/>
    <mergeCell ref="M69:U69"/>
    <mergeCell ref="V69:X69"/>
    <mergeCell ref="Y69:AA69"/>
    <mergeCell ref="AB69:AD69"/>
    <mergeCell ref="AF25:AH26"/>
    <mergeCell ref="O29:Q30"/>
    <mergeCell ref="AL29:AN30"/>
    <mergeCell ref="S18:T19"/>
    <mergeCell ref="U18:AC19"/>
    <mergeCell ref="S23:T24"/>
    <mergeCell ref="U23:AC24"/>
    <mergeCell ref="AF16:AH17"/>
    <mergeCell ref="S10:T11"/>
    <mergeCell ref="U10:AC11"/>
    <mergeCell ref="S14:T15"/>
    <mergeCell ref="U14:AC15"/>
    <mergeCell ref="O46:Q47"/>
    <mergeCell ref="S35:T36"/>
    <mergeCell ref="U35:AC36"/>
    <mergeCell ref="S40:T41"/>
    <mergeCell ref="U40:AC41"/>
    <mergeCell ref="AF33:AH34"/>
    <mergeCell ref="S27:T28"/>
    <mergeCell ref="U27:AC28"/>
    <mergeCell ref="S31:T32"/>
    <mergeCell ref="U31:AC32"/>
    <mergeCell ref="S52:T53"/>
    <mergeCell ref="U52:AC53"/>
    <mergeCell ref="AF42:AH43"/>
    <mergeCell ref="AF50:AH51"/>
    <mergeCell ref="S44:T45"/>
    <mergeCell ref="U44:AC45"/>
    <mergeCell ref="S48:T49"/>
    <mergeCell ref="U48:AC49"/>
    <mergeCell ref="AL46:AN47"/>
  </mergeCells>
  <phoneticPr fontId="3"/>
  <printOptions horizontalCentered="1"/>
  <pageMargins left="0.39370078740157483" right="0.39370078740157483" top="0.59055118110236227" bottom="0.19685039370078741" header="0.59055118110236227" footer="0.39370078740157483"/>
  <pageSetup paperSize="9" scale="83" orientation="portrait" r:id="rId1"/>
  <headerFooter alignWithMargins="0">
    <oddFooter>&amp;C&amp;[－ &amp;P&amp;[ －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3"/>
  <sheetViews>
    <sheetView showGridLines="0" view="pageBreakPreview" topLeftCell="A19" zoomScaleNormal="100" zoomScaleSheetLayoutView="100" workbookViewId="0">
      <selection activeCell="A2" sqref="A2"/>
    </sheetView>
  </sheetViews>
  <sheetFormatPr defaultColWidth="9.140625" defaultRowHeight="13.5"/>
  <cols>
    <col min="1" max="1" width="2.7109375" style="15" customWidth="1"/>
    <col min="2" max="2" width="4" style="15" bestFit="1" customWidth="1"/>
    <col min="3" max="3" width="28.28515625" style="15" customWidth="1"/>
    <col min="4" max="4" width="21.5703125" style="15" customWidth="1"/>
    <col min="5" max="5" width="26" style="15" customWidth="1"/>
    <col min="6" max="6" width="30" style="15" bestFit="1" customWidth="1"/>
    <col min="7" max="7" width="2.7109375" style="15" customWidth="1"/>
    <col min="8" max="8" width="12.5703125" style="15" hidden="1" customWidth="1"/>
    <col min="9" max="9" width="3" style="15" hidden="1" customWidth="1"/>
    <col min="10" max="16384" width="9.140625" style="15"/>
  </cols>
  <sheetData>
    <row r="1" spans="1:63">
      <c r="A1" s="15" t="s">
        <v>313</v>
      </c>
    </row>
    <row r="2" spans="1:63" ht="25.5">
      <c r="B2" s="199" t="s">
        <v>76</v>
      </c>
      <c r="C2" s="199"/>
      <c r="D2" s="199"/>
      <c r="E2" s="199"/>
      <c r="F2" s="199"/>
      <c r="G2" s="139"/>
    </row>
    <row r="3" spans="1:63" s="202" customFormat="1" ht="9">
      <c r="A3" s="200"/>
      <c r="B3" s="200"/>
      <c r="C3" s="200"/>
      <c r="D3" s="200"/>
      <c r="E3" s="200"/>
      <c r="F3" s="200"/>
      <c r="G3" s="200"/>
      <c r="H3" s="201"/>
    </row>
    <row r="4" spans="1:63" ht="14.25" customHeight="1">
      <c r="C4" s="16"/>
    </row>
    <row r="5" spans="1:63" ht="19.5" thickBot="1">
      <c r="C5" s="16" t="s">
        <v>77</v>
      </c>
      <c r="BB5" s="17"/>
      <c r="BC5" s="17"/>
      <c r="BD5" s="17"/>
      <c r="BE5" s="17"/>
      <c r="BF5" s="17"/>
      <c r="BG5" s="17"/>
      <c r="BH5" s="17"/>
      <c r="BI5" s="17"/>
      <c r="BJ5" s="17"/>
      <c r="BK5" s="17"/>
    </row>
    <row r="6" spans="1:63" ht="14.25" thickBot="1">
      <c r="B6" s="18"/>
      <c r="C6" s="128" t="s">
        <v>78</v>
      </c>
      <c r="D6" s="129"/>
      <c r="E6" s="128" t="s">
        <v>79</v>
      </c>
      <c r="F6" s="130"/>
      <c r="BC6" s="17"/>
      <c r="BD6" s="17"/>
      <c r="BE6" s="17"/>
      <c r="BF6" s="17"/>
      <c r="BG6" s="17"/>
      <c r="BH6" s="17"/>
      <c r="BI6" s="17"/>
      <c r="BJ6" s="17"/>
    </row>
    <row r="7" spans="1:63" ht="13.5" customHeight="1">
      <c r="B7" s="789" t="s">
        <v>80</v>
      </c>
      <c r="C7" s="791" t="s">
        <v>182</v>
      </c>
      <c r="D7" s="792"/>
      <c r="E7" s="795" t="s">
        <v>81</v>
      </c>
      <c r="F7" s="796"/>
    </row>
    <row r="8" spans="1:63" ht="13.5" customHeight="1">
      <c r="B8" s="790"/>
      <c r="C8" s="793"/>
      <c r="D8" s="794"/>
      <c r="E8" s="797"/>
      <c r="F8" s="798"/>
    </row>
    <row r="9" spans="1:63" ht="13.5" customHeight="1">
      <c r="B9" s="19"/>
      <c r="C9" s="783"/>
      <c r="D9" s="784"/>
      <c r="E9" s="784"/>
      <c r="F9" s="785"/>
    </row>
    <row r="10" spans="1:63" ht="13.5" customHeight="1">
      <c r="B10" s="19"/>
      <c r="C10" s="786"/>
      <c r="D10" s="787"/>
      <c r="E10" s="787"/>
      <c r="F10" s="788"/>
    </row>
    <row r="11" spans="1:63" ht="13.5" customHeight="1">
      <c r="B11" s="19"/>
      <c r="C11" s="786"/>
      <c r="D11" s="787"/>
      <c r="E11" s="787"/>
      <c r="F11" s="788"/>
    </row>
    <row r="12" spans="1:63" ht="13.5" customHeight="1">
      <c r="B12" s="19"/>
      <c r="C12" s="786"/>
      <c r="D12" s="787"/>
      <c r="E12" s="787"/>
      <c r="F12" s="788"/>
    </row>
    <row r="13" spans="1:63" ht="13.5" customHeight="1">
      <c r="B13" s="19"/>
      <c r="C13" s="786"/>
      <c r="D13" s="787"/>
      <c r="E13" s="787"/>
      <c r="F13" s="788"/>
    </row>
    <row r="14" spans="1:63" ht="13.5" customHeight="1">
      <c r="B14" s="19"/>
      <c r="C14" s="786"/>
      <c r="D14" s="787"/>
      <c r="E14" s="787"/>
      <c r="F14" s="788"/>
    </row>
    <row r="15" spans="1:63" ht="13.5" customHeight="1">
      <c r="B15" s="19"/>
      <c r="C15" s="786"/>
      <c r="D15" s="787"/>
      <c r="E15" s="787"/>
      <c r="F15" s="788"/>
    </row>
    <row r="16" spans="1:63" ht="13.5" customHeight="1">
      <c r="B16" s="19"/>
      <c r="C16" s="786"/>
      <c r="D16" s="787"/>
      <c r="E16" s="787"/>
      <c r="F16" s="788"/>
    </row>
    <row r="17" spans="2:8" ht="13.5" customHeight="1">
      <c r="B17" s="19"/>
      <c r="C17" s="786"/>
      <c r="D17" s="787"/>
      <c r="E17" s="787"/>
      <c r="F17" s="788"/>
    </row>
    <row r="18" spans="2:8" ht="13.5" customHeight="1">
      <c r="B18" s="19"/>
      <c r="C18" s="786"/>
      <c r="D18" s="787"/>
      <c r="E18" s="787"/>
      <c r="F18" s="788"/>
    </row>
    <row r="19" spans="2:8" ht="13.5" customHeight="1">
      <c r="B19" s="19"/>
      <c r="C19" s="20"/>
      <c r="D19" s="21"/>
      <c r="E19" s="21"/>
      <c r="F19" s="22"/>
    </row>
    <row r="20" spans="2:8" ht="13.5" customHeight="1">
      <c r="B20" s="19"/>
      <c r="C20" s="20"/>
      <c r="D20" s="21"/>
      <c r="E20" s="21"/>
      <c r="F20" s="22"/>
    </row>
    <row r="21" spans="2:8">
      <c r="B21" s="799" t="s">
        <v>82</v>
      </c>
      <c r="C21" s="801" t="s">
        <v>83</v>
      </c>
      <c r="D21" s="802"/>
      <c r="E21" s="783" t="s">
        <v>58</v>
      </c>
      <c r="F21" s="785"/>
      <c r="H21" s="17"/>
    </row>
    <row r="22" spans="2:8">
      <c r="B22" s="800"/>
      <c r="C22" s="791"/>
      <c r="D22" s="792"/>
      <c r="E22" s="786"/>
      <c r="F22" s="788"/>
    </row>
    <row r="23" spans="2:8">
      <c r="B23" s="775" t="s">
        <v>84</v>
      </c>
      <c r="C23" s="777" t="s">
        <v>212</v>
      </c>
      <c r="D23" s="777"/>
      <c r="E23" s="779" t="s">
        <v>85</v>
      </c>
      <c r="F23" s="780"/>
    </row>
    <row r="24" spans="2:8" ht="14.25" thickBot="1">
      <c r="B24" s="776"/>
      <c r="C24" s="778"/>
      <c r="D24" s="778"/>
      <c r="E24" s="781"/>
      <c r="F24" s="782"/>
    </row>
    <row r="25" spans="2:8">
      <c r="B25" s="3"/>
      <c r="C25" s="3"/>
      <c r="D25" s="3"/>
      <c r="E25" s="3"/>
      <c r="F25" s="3"/>
    </row>
    <row r="26" spans="2:8">
      <c r="B26" s="3"/>
      <c r="C26" s="3"/>
      <c r="D26" s="3"/>
      <c r="E26" s="3"/>
      <c r="F26" s="3"/>
    </row>
    <row r="27" spans="2:8" ht="17.25">
      <c r="B27" s="3"/>
      <c r="C27" s="101" t="s">
        <v>184</v>
      </c>
      <c r="D27" s="3"/>
      <c r="E27" s="3"/>
      <c r="F27" s="3"/>
    </row>
    <row r="28" spans="2:8" ht="13.5" customHeight="1">
      <c r="B28" s="3"/>
      <c r="C28" s="3"/>
      <c r="D28" s="3"/>
      <c r="E28" s="3"/>
      <c r="F28" s="3"/>
    </row>
    <row r="29" spans="2:8" ht="13.5" customHeight="1">
      <c r="B29" s="3"/>
      <c r="C29" s="3"/>
      <c r="D29" s="3"/>
      <c r="E29" s="3"/>
      <c r="F29" s="3"/>
    </row>
    <row r="30" spans="2:8" ht="13.5" customHeight="1">
      <c r="B30" s="3"/>
      <c r="C30" s="3"/>
      <c r="D30" s="3"/>
      <c r="E30" s="3"/>
      <c r="F30" s="3"/>
    </row>
    <row r="31" spans="2:8" ht="13.5" customHeight="1">
      <c r="B31" s="3"/>
      <c r="C31" s="3"/>
      <c r="D31" s="3"/>
      <c r="E31" s="3"/>
      <c r="F31" s="3"/>
    </row>
    <row r="32" spans="2:8" ht="13.5" customHeight="1">
      <c r="B32" s="3"/>
      <c r="C32" s="3"/>
      <c r="D32" s="3"/>
      <c r="E32" s="3"/>
      <c r="F32" s="3"/>
    </row>
    <row r="33" spans="2:9" ht="13.5" customHeight="1">
      <c r="B33" s="3"/>
      <c r="C33" s="3"/>
      <c r="D33" s="3"/>
      <c r="E33" s="3"/>
      <c r="F33" s="3"/>
      <c r="I33" s="17"/>
    </row>
    <row r="34" spans="2:9" ht="13.5" customHeight="1">
      <c r="B34" s="3"/>
      <c r="C34" s="3"/>
      <c r="D34" s="3"/>
      <c r="E34" s="3"/>
      <c r="F34" s="3"/>
    </row>
    <row r="35" spans="2:9" ht="13.5" customHeight="1">
      <c r="B35" s="3"/>
      <c r="C35" s="3"/>
      <c r="D35" s="3"/>
      <c r="E35" s="3"/>
      <c r="F35" s="3"/>
    </row>
    <row r="36" spans="2:9" ht="13.5" customHeight="1">
      <c r="B36" s="3"/>
      <c r="C36" s="3"/>
      <c r="D36" s="3"/>
      <c r="E36" s="3"/>
      <c r="F36" s="3"/>
    </row>
    <row r="37" spans="2:9" ht="13.5" customHeight="1">
      <c r="B37" s="3"/>
      <c r="C37" s="3"/>
      <c r="D37" s="3"/>
      <c r="E37" s="3"/>
      <c r="F37" s="3"/>
    </row>
    <row r="38" spans="2:9" ht="13.5" customHeight="1">
      <c r="B38" s="3"/>
      <c r="C38" s="3"/>
      <c r="D38" s="3"/>
      <c r="E38" s="3"/>
      <c r="F38" s="3"/>
    </row>
    <row r="39" spans="2:9" ht="13.5" customHeight="1">
      <c r="B39" s="3"/>
      <c r="C39" s="3"/>
      <c r="D39" s="3"/>
      <c r="E39" s="3"/>
      <c r="F39" s="3"/>
    </row>
    <row r="40" spans="2:9" ht="13.5" customHeight="1">
      <c r="B40" s="3"/>
      <c r="C40" s="3"/>
      <c r="D40" s="3"/>
      <c r="E40" s="3"/>
      <c r="F40" s="3"/>
    </row>
    <row r="41" spans="2:9" ht="13.5" customHeight="1">
      <c r="B41" s="3"/>
      <c r="C41" s="3"/>
      <c r="D41" s="3"/>
      <c r="E41" s="3"/>
      <c r="F41" s="3"/>
    </row>
    <row r="42" spans="2:9" ht="13.5" customHeight="1">
      <c r="B42" s="3"/>
      <c r="C42" s="3"/>
      <c r="D42" s="3"/>
      <c r="E42" s="3"/>
      <c r="F42" s="3"/>
    </row>
    <row r="43" spans="2:9" ht="13.5" customHeight="1">
      <c r="B43" s="3"/>
      <c r="C43" s="3"/>
      <c r="D43" s="3"/>
      <c r="E43" s="3"/>
      <c r="F43" s="3"/>
    </row>
    <row r="44" spans="2:9" ht="13.5" customHeight="1">
      <c r="B44" s="3"/>
      <c r="C44" s="3"/>
      <c r="D44" s="3"/>
      <c r="E44" s="3"/>
      <c r="F44" s="3"/>
    </row>
    <row r="45" spans="2:9" ht="13.5" customHeight="1">
      <c r="B45" s="3"/>
      <c r="C45" s="3"/>
      <c r="D45" s="3"/>
      <c r="E45" s="3"/>
      <c r="F45" s="3"/>
    </row>
    <row r="46" spans="2:9" ht="13.5" customHeight="1">
      <c r="B46" s="3"/>
      <c r="C46" s="3"/>
      <c r="D46" s="3"/>
      <c r="E46" s="3"/>
      <c r="F46" s="3"/>
    </row>
    <row r="47" spans="2:9">
      <c r="B47" s="3"/>
      <c r="C47" s="3"/>
      <c r="D47" s="3"/>
      <c r="E47" s="3"/>
      <c r="F47" s="3"/>
    </row>
    <row r="53" spans="3:3" ht="17.25">
      <c r="C53" s="102" t="s">
        <v>183</v>
      </c>
    </row>
  </sheetData>
  <mergeCells count="10">
    <mergeCell ref="B23:B24"/>
    <mergeCell ref="C23:D24"/>
    <mergeCell ref="E23:F24"/>
    <mergeCell ref="C9:F18"/>
    <mergeCell ref="B7:B8"/>
    <mergeCell ref="C7:D8"/>
    <mergeCell ref="E7:F8"/>
    <mergeCell ref="B21:B22"/>
    <mergeCell ref="C21:D22"/>
    <mergeCell ref="E21:F22"/>
  </mergeCells>
  <phoneticPr fontId="3"/>
  <printOptions horizontalCentered="1"/>
  <pageMargins left="0.39370078740157483" right="0.19685039370078741" top="0.59055118110236227" bottom="0.19685039370078741" header="0.51181102362204722" footer="0.51181102362204722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showGridLines="0" view="pageBreakPreview" topLeftCell="B23" zoomScaleNormal="100" zoomScaleSheetLayoutView="100" workbookViewId="0">
      <selection activeCell="H11" sqref="H11"/>
    </sheetView>
  </sheetViews>
  <sheetFormatPr defaultColWidth="9.140625" defaultRowHeight="13.5"/>
  <cols>
    <col min="1" max="1" width="3" style="3" customWidth="1"/>
    <col min="2" max="2" width="4.7109375" style="3" customWidth="1"/>
    <col min="3" max="3" width="19" style="3" customWidth="1"/>
    <col min="4" max="5" width="13.85546875" style="3" customWidth="1"/>
    <col min="6" max="6" width="62.42578125" style="3" customWidth="1"/>
    <col min="7" max="7" width="3" style="3" customWidth="1"/>
    <col min="8" max="16384" width="9.140625" style="3"/>
  </cols>
  <sheetData>
    <row r="1" spans="1:7">
      <c r="A1" s="3" t="s">
        <v>540</v>
      </c>
    </row>
    <row r="2" spans="1:7" ht="24">
      <c r="A2" s="1"/>
      <c r="B2" s="2" t="s">
        <v>47</v>
      </c>
      <c r="C2" s="2"/>
      <c r="D2" s="2"/>
      <c r="E2" s="2"/>
      <c r="F2" s="2"/>
      <c r="G2" s="1"/>
    </row>
    <row r="3" spans="1:7" ht="6.75" customHeight="1" thickBot="1">
      <c r="B3" s="4"/>
      <c r="C3" s="4"/>
      <c r="D3" s="4"/>
      <c r="E3" s="4"/>
      <c r="F3" s="4"/>
    </row>
    <row r="4" spans="1:7" ht="30" customHeight="1">
      <c r="B4" s="5" t="s">
        <v>48</v>
      </c>
      <c r="C4" s="6" t="s">
        <v>49</v>
      </c>
      <c r="D4" s="7" t="s">
        <v>50</v>
      </c>
      <c r="E4" s="7" t="s">
        <v>51</v>
      </c>
      <c r="F4" s="8" t="s">
        <v>52</v>
      </c>
    </row>
    <row r="5" spans="1:7" ht="19.899999999999999" customHeight="1">
      <c r="B5" s="829" t="s">
        <v>53</v>
      </c>
      <c r="C5" s="831" t="s">
        <v>83</v>
      </c>
      <c r="D5" s="833" t="s">
        <v>312</v>
      </c>
      <c r="E5" s="806" t="s">
        <v>54</v>
      </c>
      <c r="F5" s="328" t="s">
        <v>654</v>
      </c>
    </row>
    <row r="6" spans="1:7" ht="19.899999999999999" customHeight="1">
      <c r="B6" s="830"/>
      <c r="C6" s="832"/>
      <c r="D6" s="834"/>
      <c r="E6" s="807"/>
      <c r="F6" s="9" t="s">
        <v>655</v>
      </c>
    </row>
    <row r="7" spans="1:7" ht="19.899999999999999" customHeight="1">
      <c r="B7" s="830"/>
      <c r="C7" s="832"/>
      <c r="D7" s="834"/>
      <c r="E7" s="807"/>
      <c r="F7" s="9" t="s">
        <v>55</v>
      </c>
    </row>
    <row r="8" spans="1:7" ht="19.899999999999999" customHeight="1">
      <c r="B8" s="830"/>
      <c r="C8" s="832"/>
      <c r="D8" s="834"/>
      <c r="E8" s="807"/>
      <c r="F8" s="9" t="s">
        <v>56</v>
      </c>
    </row>
    <row r="9" spans="1:7" ht="19.899999999999999" customHeight="1">
      <c r="B9" s="830"/>
      <c r="C9" s="832"/>
      <c r="D9" s="834"/>
      <c r="E9" s="807"/>
      <c r="F9" s="810" t="s">
        <v>57</v>
      </c>
    </row>
    <row r="10" spans="1:7">
      <c r="B10" s="830"/>
      <c r="C10" s="817" t="s">
        <v>58</v>
      </c>
      <c r="D10" s="834"/>
      <c r="E10" s="807"/>
      <c r="F10" s="810"/>
    </row>
    <row r="11" spans="1:7" ht="19.899999999999999" customHeight="1">
      <c r="B11" s="830"/>
      <c r="C11" s="817"/>
      <c r="D11" s="834"/>
      <c r="E11" s="807"/>
      <c r="F11" s="9" t="s">
        <v>59</v>
      </c>
    </row>
    <row r="12" spans="1:7" ht="19.899999999999999" customHeight="1">
      <c r="B12" s="830"/>
      <c r="C12" s="817"/>
      <c r="D12" s="834"/>
      <c r="E12" s="807"/>
      <c r="F12" s="9" t="s">
        <v>60</v>
      </c>
    </row>
    <row r="13" spans="1:7" ht="19.899999999999999" customHeight="1">
      <c r="B13" s="830"/>
      <c r="C13" s="302"/>
      <c r="D13" s="246"/>
      <c r="E13" s="300"/>
      <c r="F13" s="9" t="s">
        <v>656</v>
      </c>
    </row>
    <row r="14" spans="1:7" ht="19.899999999999999" customHeight="1">
      <c r="B14" s="830"/>
      <c r="C14" s="811" t="s">
        <v>665</v>
      </c>
      <c r="D14" s="812"/>
      <c r="E14" s="300"/>
      <c r="F14" s="248" t="s">
        <v>657</v>
      </c>
    </row>
    <row r="15" spans="1:7" ht="19.899999999999999" customHeight="1">
      <c r="B15" s="830"/>
      <c r="C15" s="813"/>
      <c r="D15" s="814"/>
      <c r="E15" s="300"/>
      <c r="F15" s="248" t="s">
        <v>658</v>
      </c>
    </row>
    <row r="16" spans="1:7" ht="19.899999999999999" customHeight="1">
      <c r="B16" s="830"/>
      <c r="C16" s="815"/>
      <c r="D16" s="816"/>
      <c r="E16" s="300"/>
      <c r="F16" s="329" t="s">
        <v>659</v>
      </c>
    </row>
    <row r="17" spans="2:6">
      <c r="B17" s="830"/>
      <c r="C17" s="831" t="s">
        <v>198</v>
      </c>
      <c r="D17" s="803" t="s">
        <v>61</v>
      </c>
      <c r="E17" s="806" t="s">
        <v>62</v>
      </c>
      <c r="F17" s="809" t="s">
        <v>660</v>
      </c>
    </row>
    <row r="18" spans="2:6">
      <c r="B18" s="830"/>
      <c r="C18" s="832"/>
      <c r="D18" s="804"/>
      <c r="E18" s="807"/>
      <c r="F18" s="810"/>
    </row>
    <row r="19" spans="2:6">
      <c r="B19" s="830"/>
      <c r="C19" s="832"/>
      <c r="D19" s="804"/>
      <c r="E19" s="807"/>
      <c r="F19" s="810"/>
    </row>
    <row r="20" spans="2:6" ht="19.899999999999999" customHeight="1">
      <c r="B20" s="830"/>
      <c r="C20" s="832"/>
      <c r="D20" s="804"/>
      <c r="E20" s="807"/>
      <c r="F20" s="9" t="s">
        <v>655</v>
      </c>
    </row>
    <row r="21" spans="2:6" ht="19.899999999999999" customHeight="1">
      <c r="B21" s="830"/>
      <c r="C21" s="832"/>
      <c r="D21" s="804"/>
      <c r="E21" s="807"/>
      <c r="F21" s="9" t="s">
        <v>55</v>
      </c>
    </row>
    <row r="22" spans="2:6" ht="19.899999999999999" customHeight="1">
      <c r="B22" s="830"/>
      <c r="C22" s="832"/>
      <c r="D22" s="804"/>
      <c r="E22" s="807"/>
      <c r="F22" s="9" t="s">
        <v>63</v>
      </c>
    </row>
    <row r="23" spans="2:6" ht="19.899999999999999" customHeight="1">
      <c r="B23" s="830"/>
      <c r="C23" s="832"/>
      <c r="D23" s="804"/>
      <c r="E23" s="807"/>
      <c r="F23" s="810" t="s">
        <v>185</v>
      </c>
    </row>
    <row r="24" spans="2:6" ht="19.899999999999999" customHeight="1">
      <c r="B24" s="830"/>
      <c r="C24" s="832"/>
      <c r="D24" s="804"/>
      <c r="E24" s="807"/>
      <c r="F24" s="810"/>
    </row>
    <row r="25" spans="2:6" ht="19.899999999999999" customHeight="1">
      <c r="B25" s="830"/>
      <c r="C25" s="817" t="s">
        <v>64</v>
      </c>
      <c r="D25" s="804"/>
      <c r="E25" s="807"/>
      <c r="F25" s="810" t="s">
        <v>186</v>
      </c>
    </row>
    <row r="26" spans="2:6" ht="19.899999999999999" customHeight="1">
      <c r="B26" s="830"/>
      <c r="C26" s="817"/>
      <c r="D26" s="804"/>
      <c r="E26" s="807"/>
      <c r="F26" s="810"/>
    </row>
    <row r="27" spans="2:6" ht="19.899999999999999" customHeight="1">
      <c r="B27" s="830"/>
      <c r="C27" s="817"/>
      <c r="D27" s="804"/>
      <c r="E27" s="807"/>
      <c r="F27" s="301" t="s">
        <v>65</v>
      </c>
    </row>
    <row r="28" spans="2:6" ht="19.899999999999999" customHeight="1">
      <c r="B28" s="830"/>
      <c r="C28" s="818"/>
      <c r="D28" s="805"/>
      <c r="E28" s="808"/>
      <c r="F28" s="10" t="s">
        <v>66</v>
      </c>
    </row>
    <row r="29" spans="2:6" ht="19.899999999999999" customHeight="1">
      <c r="B29" s="819" t="s">
        <v>67</v>
      </c>
      <c r="C29" s="822" t="s">
        <v>213</v>
      </c>
      <c r="D29" s="824" t="s">
        <v>661</v>
      </c>
      <c r="E29" s="824" t="s">
        <v>68</v>
      </c>
      <c r="F29" s="11" t="s">
        <v>69</v>
      </c>
    </row>
    <row r="30" spans="2:6" ht="19.899999999999999" customHeight="1">
      <c r="B30" s="820"/>
      <c r="C30" s="823"/>
      <c r="D30" s="825"/>
      <c r="E30" s="825"/>
      <c r="F30" s="12" t="s">
        <v>70</v>
      </c>
    </row>
    <row r="31" spans="2:6" ht="19.899999999999999" customHeight="1">
      <c r="B31" s="820"/>
      <c r="C31" s="823"/>
      <c r="D31" s="825"/>
      <c r="E31" s="825"/>
      <c r="F31" s="12" t="s">
        <v>71</v>
      </c>
    </row>
    <row r="32" spans="2:6" ht="19.899999999999999" customHeight="1">
      <c r="B32" s="820"/>
      <c r="C32" s="823"/>
      <c r="D32" s="825"/>
      <c r="E32" s="825"/>
      <c r="F32" s="12" t="s">
        <v>72</v>
      </c>
    </row>
    <row r="33" spans="2:6" ht="19.899999999999999" customHeight="1">
      <c r="B33" s="820"/>
      <c r="C33" s="823"/>
      <c r="D33" s="825"/>
      <c r="E33" s="825"/>
      <c r="F33" s="13" t="s">
        <v>73</v>
      </c>
    </row>
    <row r="34" spans="2:6" ht="19.899999999999999" customHeight="1">
      <c r="B34" s="820"/>
      <c r="C34" s="827" t="s">
        <v>74</v>
      </c>
      <c r="D34" s="825"/>
      <c r="E34" s="825"/>
      <c r="F34" s="12" t="s">
        <v>59</v>
      </c>
    </row>
    <row r="35" spans="2:6" ht="19.899999999999999" customHeight="1">
      <c r="B35" s="820"/>
      <c r="C35" s="827"/>
      <c r="D35" s="825"/>
      <c r="E35" s="825"/>
      <c r="F35" s="12" t="s">
        <v>75</v>
      </c>
    </row>
    <row r="36" spans="2:6" ht="19.899999999999999" customHeight="1">
      <c r="B36" s="820"/>
      <c r="C36" s="827"/>
      <c r="D36" s="825"/>
      <c r="E36" s="825"/>
      <c r="F36" s="247" t="s">
        <v>310</v>
      </c>
    </row>
    <row r="37" spans="2:6" ht="19.899999999999999" customHeight="1" thickBot="1">
      <c r="B37" s="821"/>
      <c r="C37" s="828"/>
      <c r="D37" s="826"/>
      <c r="E37" s="826"/>
      <c r="F37" s="14" t="s">
        <v>311</v>
      </c>
    </row>
  </sheetData>
  <mergeCells count="19">
    <mergeCell ref="B5:B28"/>
    <mergeCell ref="C5:C9"/>
    <mergeCell ref="D5:D12"/>
    <mergeCell ref="E5:E12"/>
    <mergeCell ref="F9:F10"/>
    <mergeCell ref="C10:C12"/>
    <mergeCell ref="C17:C24"/>
    <mergeCell ref="B29:B37"/>
    <mergeCell ref="C29:C33"/>
    <mergeCell ref="D29:D37"/>
    <mergeCell ref="E29:E37"/>
    <mergeCell ref="C34:C37"/>
    <mergeCell ref="D17:D28"/>
    <mergeCell ref="E17:E28"/>
    <mergeCell ref="F17:F19"/>
    <mergeCell ref="C14:D16"/>
    <mergeCell ref="F23:F24"/>
    <mergeCell ref="C25:C28"/>
    <mergeCell ref="F25:F26"/>
  </mergeCells>
  <phoneticPr fontId="3"/>
  <printOptions horizontalCentered="1"/>
  <pageMargins left="0.39370078740157483" right="0.39370078740157483" top="0.59055118110236227" bottom="0.19685039370078741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12</vt:i4>
      </vt:variant>
    </vt:vector>
  </HeadingPairs>
  <TitlesOfParts>
    <vt:vector size="26" baseType="lpstr">
      <vt:lpstr>表紙</vt:lpstr>
      <vt:lpstr>大会要綱</vt:lpstr>
      <vt:lpstr>大会役員</vt:lpstr>
      <vt:lpstr>少年予選</vt:lpstr>
      <vt:lpstr>少年順位戦</vt:lpstr>
      <vt:lpstr>少女予選</vt:lpstr>
      <vt:lpstr>少女順位戦</vt:lpstr>
      <vt:lpstr>会場案内</vt:lpstr>
      <vt:lpstr>会場の注意事項</vt:lpstr>
      <vt:lpstr>臨時駐車場</vt:lpstr>
      <vt:lpstr>メンバー表 少年</vt:lpstr>
      <vt:lpstr>メンバー表　少女</vt:lpstr>
      <vt:lpstr>開催記録</vt:lpstr>
      <vt:lpstr>Sheet1</vt:lpstr>
      <vt:lpstr>'メンバー表　少女'!Print_Area</vt:lpstr>
      <vt:lpstr>'メンバー表 少年'!Print_Area</vt:lpstr>
      <vt:lpstr>会場の注意事項!Print_Area</vt:lpstr>
      <vt:lpstr>会場案内!Print_Area</vt:lpstr>
      <vt:lpstr>開催記録!Print_Area</vt:lpstr>
      <vt:lpstr>少女順位戦!Print_Area</vt:lpstr>
      <vt:lpstr>少女予選!Print_Area</vt:lpstr>
      <vt:lpstr>少年順位戦!Print_Area</vt:lpstr>
      <vt:lpstr>少年予選!Print_Area</vt:lpstr>
      <vt:lpstr>大会役員!Print_Area</vt:lpstr>
      <vt:lpstr>大会要綱!Print_Area</vt:lpstr>
      <vt:lpstr>表紙!Print_Area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ISHIDA</dc:creator>
  <cp:lastModifiedBy>REO</cp:lastModifiedBy>
  <cp:lastPrinted>2016-11-26T01:26:07Z</cp:lastPrinted>
  <dcterms:created xsi:type="dcterms:W3CDTF">2013-08-03T01:08:36Z</dcterms:created>
  <dcterms:modified xsi:type="dcterms:W3CDTF">2016-11-26T01:28:22Z</dcterms:modified>
</cp:coreProperties>
</file>