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pu\Documents\C\Documents\スターキッカーズ\チャンピオン2017\"/>
    </mc:Choice>
  </mc:AlternateContent>
  <bookViews>
    <workbookView xWindow="0" yWindow="0" windowWidth="19200" windowHeight="6870" activeTab="2"/>
  </bookViews>
  <sheets>
    <sheet name="２０１７．６年生対戦予定表" sheetId="4" r:id="rId1"/>
    <sheet name="２０１７．６年生対戦表" sheetId="5" r:id="rId2"/>
    <sheet name="２０１７．６年生組合せ表" sheetId="2" r:id="rId3"/>
    <sheet name="２０１７．６年生・警告・退場リスト" sheetId="3" r:id="rId4"/>
    <sheet name="互換性レポート" sheetId="6" r:id="rId5"/>
  </sheets>
  <calcPr calcId="171027"/>
</workbook>
</file>

<file path=xl/calcChain.xml><?xml version="1.0" encoding="utf-8"?>
<calcChain xmlns="http://schemas.openxmlformats.org/spreadsheetml/2006/main">
  <c r="CF159" i="5" l="1"/>
  <c r="CE159" i="5"/>
  <c r="CD159" i="5"/>
  <c r="CC159" i="5"/>
  <c r="CB159" i="5"/>
  <c r="CA159" i="5"/>
  <c r="CF158" i="5"/>
  <c r="CE158" i="5"/>
  <c r="CD158" i="5"/>
  <c r="CC158" i="5"/>
  <c r="CB158" i="5"/>
  <c r="CA158" i="5"/>
  <c r="CF157" i="5"/>
  <c r="CE157" i="5"/>
  <c r="CD157" i="5"/>
  <c r="CC157" i="5"/>
  <c r="CB157" i="5"/>
  <c r="CA157" i="5"/>
  <c r="CF156" i="5"/>
  <c r="CE156" i="5"/>
  <c r="CD156" i="5"/>
  <c r="CC156" i="5"/>
  <c r="CB156" i="5"/>
  <c r="CA156" i="5"/>
  <c r="CF155" i="5"/>
  <c r="CE155" i="5"/>
  <c r="CD155" i="5"/>
  <c r="CC155" i="5"/>
  <c r="CB155" i="5"/>
  <c r="CA155" i="5"/>
  <c r="CF154" i="5"/>
  <c r="CE154" i="5"/>
  <c r="CD154" i="5"/>
  <c r="CC154" i="5"/>
  <c r="CB154" i="5"/>
  <c r="CA154" i="5"/>
  <c r="CF153" i="5"/>
  <c r="CE153" i="5"/>
  <c r="CD153" i="5"/>
  <c r="CC153" i="5"/>
  <c r="CB153" i="5"/>
  <c r="CA153" i="5"/>
  <c r="CF152" i="5"/>
  <c r="CE152" i="5"/>
  <c r="CD152" i="5"/>
  <c r="CC152" i="5"/>
  <c r="CB152" i="5"/>
  <c r="CA152" i="5"/>
  <c r="CF151" i="5"/>
  <c r="CE151" i="5"/>
  <c r="CD151" i="5"/>
  <c r="CC151" i="5"/>
  <c r="CB151" i="5"/>
  <c r="CA151" i="5"/>
  <c r="CF150" i="5"/>
  <c r="CE150" i="5"/>
  <c r="CD150" i="5"/>
  <c r="CC150" i="5"/>
  <c r="CB150" i="5"/>
  <c r="CA150" i="5"/>
  <c r="CF149" i="5"/>
  <c r="CE149" i="5"/>
  <c r="CD149" i="5"/>
  <c r="CC149" i="5"/>
  <c r="CB149" i="5"/>
  <c r="CA149" i="5"/>
  <c r="CF148" i="5"/>
  <c r="CE148" i="5"/>
  <c r="CD148" i="5"/>
  <c r="CC148" i="5"/>
  <c r="CB148" i="5"/>
  <c r="CA148" i="5"/>
  <c r="CF147" i="5"/>
  <c r="CE147" i="5"/>
  <c r="CD147" i="5"/>
  <c r="CC147" i="5"/>
  <c r="CB147" i="5"/>
  <c r="CA147" i="5"/>
  <c r="CF146" i="5"/>
  <c r="CE146" i="5"/>
  <c r="CD146" i="5"/>
  <c r="CC146" i="5"/>
  <c r="CB146" i="5"/>
  <c r="CA146" i="5"/>
  <c r="CF145" i="5"/>
  <c r="CE145" i="5"/>
  <c r="CD145" i="5"/>
  <c r="CC145" i="5"/>
  <c r="CB145" i="5"/>
  <c r="CA145" i="5"/>
  <c r="CF144" i="5"/>
  <c r="CE144" i="5"/>
  <c r="CD144" i="5"/>
  <c r="CC144" i="5"/>
  <c r="CB144" i="5"/>
  <c r="CA144" i="5"/>
  <c r="CF143" i="5"/>
  <c r="CE143" i="5"/>
  <c r="CD143" i="5"/>
  <c r="CC143" i="5"/>
  <c r="CB143" i="5"/>
  <c r="CA143" i="5"/>
  <c r="CF142" i="5"/>
  <c r="CE142" i="5"/>
  <c r="CD142" i="5"/>
  <c r="CC142" i="5"/>
  <c r="CB142" i="5"/>
  <c r="CA142" i="5"/>
  <c r="CF141" i="5"/>
  <c r="CE141" i="5"/>
  <c r="CD141" i="5"/>
  <c r="CC141" i="5"/>
  <c r="CB141" i="5"/>
  <c r="CA141" i="5"/>
  <c r="CF140" i="5"/>
  <c r="CE140" i="5"/>
  <c r="CD140" i="5"/>
  <c r="CC140" i="5"/>
  <c r="CB140" i="5"/>
  <c r="CA140" i="5"/>
  <c r="CF139" i="5"/>
  <c r="CE139" i="5"/>
  <c r="CD139" i="5"/>
  <c r="CC139" i="5"/>
  <c r="CB139" i="5"/>
  <c r="CA139" i="5"/>
  <c r="CF138" i="5"/>
  <c r="CE138" i="5"/>
  <c r="CD138" i="5"/>
  <c r="CC138" i="5"/>
  <c r="CB138" i="5"/>
  <c r="CA138" i="5"/>
  <c r="CF137" i="5"/>
  <c r="CE137" i="5"/>
  <c r="CD137" i="5"/>
  <c r="CC137" i="5"/>
  <c r="CB137" i="5"/>
  <c r="CA137" i="5"/>
  <c r="CF136" i="5"/>
  <c r="CE136" i="5"/>
  <c r="CD136" i="5"/>
  <c r="CC136" i="5"/>
  <c r="CB136" i="5"/>
  <c r="CA136" i="5"/>
  <c r="CF135" i="5"/>
  <c r="CE135" i="5"/>
  <c r="CD135" i="5"/>
  <c r="CC135" i="5"/>
  <c r="CB135" i="5"/>
  <c r="CA135" i="5"/>
  <c r="CF134" i="5"/>
  <c r="CE134" i="5"/>
  <c r="CD134" i="5"/>
  <c r="CC134" i="5"/>
  <c r="CB134" i="5"/>
  <c r="CA134" i="5"/>
  <c r="CF133" i="5"/>
  <c r="CE133" i="5"/>
  <c r="CD133" i="5"/>
  <c r="CC133" i="5"/>
  <c r="CB133" i="5"/>
  <c r="CA133" i="5"/>
  <c r="CF132" i="5"/>
  <c r="CE132" i="5"/>
  <c r="CD132" i="5"/>
  <c r="CC132" i="5"/>
  <c r="CB132" i="5"/>
  <c r="CA132" i="5"/>
  <c r="CF131" i="5"/>
  <c r="CE131" i="5"/>
  <c r="CD131" i="5"/>
  <c r="CC131" i="5"/>
  <c r="CB131" i="5"/>
  <c r="CA131" i="5"/>
  <c r="CF130" i="5"/>
  <c r="CE130" i="5"/>
  <c r="CD130" i="5"/>
  <c r="CC130" i="5"/>
  <c r="CB130" i="5"/>
  <c r="CA130" i="5"/>
  <c r="CF129" i="5"/>
  <c r="CE129" i="5"/>
  <c r="CD129" i="5"/>
  <c r="CC129" i="5"/>
  <c r="CB129" i="5"/>
  <c r="CA129" i="5"/>
  <c r="CF128" i="5"/>
  <c r="CE128" i="5"/>
  <c r="CD128" i="5"/>
  <c r="CC128" i="5"/>
  <c r="CB128" i="5"/>
  <c r="CA128" i="5"/>
  <c r="CF127" i="5"/>
  <c r="CE127" i="5"/>
  <c r="CD127" i="5"/>
  <c r="CC127" i="5"/>
  <c r="CB127" i="5"/>
  <c r="CA127" i="5"/>
  <c r="CF126" i="5"/>
  <c r="CE126" i="5"/>
  <c r="CD126" i="5"/>
  <c r="CC126" i="5"/>
  <c r="CB126" i="5"/>
  <c r="CA126" i="5"/>
  <c r="CF125" i="5"/>
  <c r="CE125" i="5"/>
  <c r="CD125" i="5"/>
  <c r="CC125" i="5"/>
  <c r="CB125" i="5"/>
  <c r="CA125" i="5"/>
  <c r="CF124" i="5"/>
  <c r="CE124" i="5"/>
  <c r="CD124" i="5"/>
  <c r="CC124" i="5"/>
  <c r="CB124" i="5"/>
  <c r="CA124" i="5"/>
  <c r="CF123" i="5"/>
  <c r="CE123" i="5"/>
  <c r="CD123" i="5"/>
  <c r="CC123" i="5"/>
  <c r="CB123" i="5"/>
  <c r="CA123" i="5"/>
  <c r="CF122" i="5"/>
  <c r="CE122" i="5"/>
  <c r="CD122" i="5"/>
  <c r="CC122" i="5"/>
  <c r="CB122" i="5"/>
  <c r="CA122" i="5"/>
  <c r="CF121" i="5"/>
  <c r="CE121" i="5"/>
  <c r="CD121" i="5"/>
  <c r="CC121" i="5"/>
  <c r="CB121" i="5"/>
  <c r="CA121" i="5"/>
  <c r="CF120" i="5"/>
  <c r="CE120" i="5"/>
  <c r="CD120" i="5"/>
  <c r="CC120" i="5"/>
  <c r="CB120" i="5"/>
  <c r="CA120" i="5"/>
  <c r="CF119" i="5"/>
  <c r="CE119" i="5"/>
  <c r="CD119" i="5"/>
  <c r="CC119" i="5"/>
  <c r="CB119" i="5"/>
  <c r="CA119" i="5"/>
  <c r="CF118" i="5"/>
  <c r="CE118" i="5"/>
  <c r="CD118" i="5"/>
  <c r="CC118" i="5"/>
  <c r="CB118" i="5"/>
  <c r="CA118" i="5"/>
  <c r="CF117" i="5"/>
  <c r="CE117" i="5"/>
  <c r="CD117" i="5"/>
  <c r="CC117" i="5"/>
  <c r="CB117" i="5"/>
  <c r="CA117" i="5"/>
  <c r="CF116" i="5"/>
  <c r="CE116" i="5"/>
  <c r="CD116" i="5"/>
  <c r="CC116" i="5"/>
  <c r="CB116" i="5"/>
  <c r="CA116" i="5"/>
  <c r="CF115" i="5"/>
  <c r="CE115" i="5"/>
  <c r="CD115" i="5"/>
  <c r="CC115" i="5"/>
  <c r="CB115" i="5"/>
  <c r="CA115" i="5"/>
  <c r="CF114" i="5"/>
  <c r="CE114" i="5"/>
  <c r="CD114" i="5"/>
  <c r="CC114" i="5"/>
  <c r="CB114" i="5"/>
  <c r="CA114" i="5"/>
  <c r="CF113" i="5"/>
  <c r="CE113" i="5"/>
  <c r="CD113" i="5"/>
  <c r="CC113" i="5"/>
  <c r="CB113" i="5"/>
  <c r="CA113" i="5"/>
  <c r="CF112" i="5"/>
  <c r="CE112" i="5"/>
  <c r="CD112" i="5"/>
  <c r="CC112" i="5"/>
  <c r="CB112" i="5"/>
  <c r="CA112" i="5"/>
  <c r="CF111" i="5"/>
  <c r="CE111" i="5"/>
  <c r="CD111" i="5"/>
  <c r="CC111" i="5"/>
  <c r="CB111" i="5"/>
  <c r="CA111" i="5"/>
  <c r="CF110" i="5"/>
  <c r="CE110" i="5"/>
  <c r="CD110" i="5"/>
  <c r="CC110" i="5"/>
  <c r="CB110" i="5"/>
  <c r="CA110" i="5"/>
  <c r="CF109" i="5"/>
  <c r="CE109" i="5"/>
  <c r="CD109" i="5"/>
  <c r="CC109" i="5"/>
  <c r="CB109" i="5"/>
  <c r="CA109" i="5"/>
  <c r="CF108" i="5"/>
  <c r="CE108" i="5"/>
  <c r="CD108" i="5"/>
  <c r="CC108" i="5"/>
  <c r="CB108" i="5"/>
  <c r="CA108" i="5"/>
  <c r="CF107" i="5"/>
  <c r="CE107" i="5"/>
  <c r="CD107" i="5"/>
  <c r="CC107" i="5"/>
  <c r="CB107" i="5"/>
  <c r="CA107" i="5"/>
  <c r="CF106" i="5"/>
  <c r="CE106" i="5"/>
  <c r="CD106" i="5"/>
  <c r="CC106" i="5"/>
  <c r="CB106" i="5"/>
  <c r="CA106" i="5"/>
  <c r="CF105" i="5"/>
  <c r="CE105" i="5"/>
  <c r="CD105" i="5"/>
  <c r="CC105" i="5"/>
  <c r="CB105" i="5"/>
  <c r="CA105" i="5"/>
  <c r="CF104" i="5"/>
  <c r="CE104" i="5"/>
  <c r="CD104" i="5"/>
  <c r="CC104" i="5"/>
  <c r="CB104" i="5"/>
  <c r="CA104" i="5"/>
  <c r="CF103" i="5"/>
  <c r="CE103" i="5"/>
  <c r="CD103" i="5"/>
  <c r="CC103" i="5"/>
  <c r="CB103" i="5"/>
  <c r="CA103" i="5"/>
  <c r="CF102" i="5"/>
  <c r="CE102" i="5"/>
  <c r="CD102" i="5"/>
  <c r="CC102" i="5"/>
  <c r="CB102" i="5"/>
  <c r="CA102" i="5"/>
  <c r="CF101" i="5"/>
  <c r="CE101" i="5"/>
  <c r="CD101" i="5"/>
  <c r="CC101" i="5"/>
  <c r="CB101" i="5"/>
  <c r="CA101" i="5"/>
  <c r="CF100" i="5"/>
  <c r="CE100" i="5"/>
  <c r="CD100" i="5"/>
  <c r="CC100" i="5"/>
  <c r="CB100" i="5"/>
  <c r="CA100" i="5"/>
  <c r="CF99" i="5"/>
  <c r="CE99" i="5"/>
  <c r="CD99" i="5"/>
  <c r="CC99" i="5"/>
  <c r="CB99" i="5"/>
  <c r="CA99" i="5"/>
  <c r="CF98" i="5"/>
  <c r="CE98" i="5"/>
  <c r="CD98" i="5"/>
  <c r="CC98" i="5"/>
  <c r="CB98" i="5"/>
  <c r="CA98" i="5"/>
  <c r="CF97" i="5"/>
  <c r="CE97" i="5"/>
  <c r="CD97" i="5"/>
  <c r="CC97" i="5"/>
  <c r="CB97" i="5"/>
  <c r="CA97" i="5"/>
  <c r="CF96" i="5"/>
  <c r="CE96" i="5"/>
  <c r="CD96" i="5"/>
  <c r="CC96" i="5"/>
  <c r="CB96" i="5"/>
  <c r="CA96" i="5"/>
  <c r="CF95" i="5"/>
  <c r="CE95" i="5"/>
  <c r="CD95" i="5"/>
  <c r="CC95" i="5"/>
  <c r="CB95" i="5"/>
  <c r="CA95" i="5"/>
  <c r="CF94" i="5"/>
  <c r="CE94" i="5"/>
  <c r="CD94" i="5"/>
  <c r="CC94" i="5"/>
  <c r="CB94" i="5"/>
  <c r="CA94" i="5"/>
  <c r="CF93" i="5"/>
  <c r="CE93" i="5"/>
  <c r="CD93" i="5"/>
  <c r="CC93" i="5"/>
  <c r="CB93" i="5"/>
  <c r="CA93" i="5"/>
  <c r="CF92" i="5"/>
  <c r="CE92" i="5"/>
  <c r="CD92" i="5"/>
  <c r="CC92" i="5"/>
  <c r="CB92" i="5"/>
  <c r="CA92" i="5"/>
  <c r="CF91" i="5"/>
  <c r="CE91" i="5"/>
  <c r="CD91" i="5"/>
  <c r="CC91" i="5"/>
  <c r="CB91" i="5"/>
  <c r="CA91" i="5"/>
  <c r="CF90" i="5"/>
  <c r="CE90" i="5"/>
  <c r="CD90" i="5"/>
  <c r="CC90" i="5"/>
  <c r="CB90" i="5"/>
  <c r="CA90" i="5"/>
  <c r="CF89" i="5"/>
  <c r="CE89" i="5"/>
  <c r="CD89" i="5"/>
  <c r="CC89" i="5"/>
  <c r="CB89" i="5"/>
  <c r="CA89" i="5"/>
  <c r="CF88" i="5"/>
  <c r="CE88" i="5"/>
  <c r="CD88" i="5"/>
  <c r="CC88" i="5"/>
  <c r="CB88" i="5"/>
  <c r="CA88" i="5"/>
  <c r="CF87" i="5"/>
  <c r="CE87" i="5"/>
  <c r="CD87" i="5"/>
  <c r="CC87" i="5"/>
  <c r="CB87" i="5"/>
  <c r="CA87" i="5"/>
  <c r="CF86" i="5"/>
  <c r="CE86" i="5"/>
  <c r="CD86" i="5"/>
  <c r="CC86" i="5"/>
  <c r="CB86" i="5"/>
  <c r="CA86" i="5"/>
  <c r="CF85" i="5"/>
  <c r="CE85" i="5"/>
  <c r="CD85" i="5"/>
  <c r="CC85" i="5"/>
  <c r="CB85" i="5"/>
  <c r="CA85" i="5"/>
  <c r="CF84" i="5"/>
  <c r="CE84" i="5"/>
  <c r="CD84" i="5"/>
  <c r="CC84" i="5"/>
  <c r="CB84" i="5"/>
  <c r="CA84" i="5"/>
  <c r="CF83" i="5"/>
  <c r="CE83" i="5"/>
  <c r="CD83" i="5"/>
  <c r="CC83" i="5"/>
  <c r="CB83" i="5"/>
  <c r="CA83" i="5"/>
  <c r="CF82" i="5"/>
  <c r="CE82" i="5"/>
  <c r="CD82" i="5"/>
  <c r="CC82" i="5"/>
  <c r="CB82" i="5"/>
  <c r="CA82" i="5"/>
  <c r="CF81" i="5"/>
  <c r="CE81" i="5"/>
  <c r="CD81" i="5"/>
  <c r="CC81" i="5"/>
  <c r="CB81" i="5"/>
  <c r="CA81" i="5"/>
  <c r="CF80" i="5"/>
  <c r="CE80" i="5"/>
  <c r="CD80" i="5"/>
  <c r="CC80" i="5"/>
  <c r="CB80" i="5"/>
  <c r="CA80" i="5"/>
  <c r="CF79" i="5"/>
  <c r="CE79" i="5"/>
  <c r="CD79" i="5"/>
  <c r="CC79" i="5"/>
  <c r="CB79" i="5"/>
  <c r="CA79" i="5"/>
  <c r="CF78" i="5"/>
  <c r="CE78" i="5"/>
  <c r="CD78" i="5"/>
  <c r="CC78" i="5"/>
  <c r="CB78" i="5"/>
  <c r="CA78" i="5"/>
  <c r="CF77" i="5"/>
  <c r="CE77" i="5"/>
  <c r="CD77" i="5"/>
  <c r="CC77" i="5"/>
  <c r="CB77" i="5"/>
  <c r="CA77" i="5"/>
  <c r="CF76" i="5"/>
  <c r="CE76" i="5"/>
  <c r="CD76" i="5"/>
  <c r="CC76" i="5"/>
  <c r="CB76" i="5"/>
  <c r="CA76" i="5"/>
  <c r="CF75" i="5"/>
  <c r="CE75" i="5"/>
  <c r="CD75" i="5"/>
  <c r="CC75" i="5"/>
  <c r="CB75" i="5"/>
  <c r="CA75" i="5"/>
  <c r="CF74" i="5"/>
  <c r="CE74" i="5"/>
  <c r="CD74" i="5"/>
  <c r="CC74" i="5"/>
  <c r="CB74" i="5"/>
  <c r="CA74" i="5"/>
  <c r="CF73" i="5"/>
  <c r="CE73" i="5"/>
  <c r="CD73" i="5"/>
  <c r="CC73" i="5"/>
  <c r="CB73" i="5"/>
  <c r="CA73" i="5"/>
  <c r="CF72" i="5"/>
  <c r="CE72" i="5"/>
  <c r="CD72" i="5"/>
  <c r="CC72" i="5"/>
  <c r="CB72" i="5"/>
  <c r="CA72" i="5"/>
  <c r="CF71" i="5"/>
  <c r="CE71" i="5"/>
  <c r="CD71" i="5"/>
  <c r="CC71" i="5"/>
  <c r="CB71" i="5"/>
  <c r="CA71" i="5"/>
  <c r="CF70" i="5"/>
  <c r="CE70" i="5"/>
  <c r="CD70" i="5"/>
  <c r="CC70" i="5"/>
  <c r="CB70" i="5"/>
  <c r="CA70" i="5"/>
  <c r="CF69" i="5"/>
  <c r="CE69" i="5"/>
  <c r="CD69" i="5"/>
  <c r="CC69" i="5"/>
  <c r="CB69" i="5"/>
  <c r="CA69" i="5"/>
  <c r="CF68" i="5"/>
  <c r="CE68" i="5"/>
  <c r="CD68" i="5"/>
  <c r="CC68" i="5"/>
  <c r="CB68" i="5"/>
  <c r="CA68" i="5"/>
  <c r="CF67" i="5"/>
  <c r="CE67" i="5"/>
  <c r="CD67" i="5"/>
  <c r="CC67" i="5"/>
  <c r="CB67" i="5"/>
  <c r="CA67" i="5"/>
  <c r="CF66" i="5"/>
  <c r="CE66" i="5"/>
  <c r="CD66" i="5"/>
  <c r="CC66" i="5"/>
  <c r="CB66" i="5"/>
  <c r="CA66" i="5"/>
  <c r="CF65" i="5"/>
  <c r="CE65" i="5"/>
  <c r="CD65" i="5"/>
  <c r="CC65" i="5"/>
  <c r="CB65" i="5"/>
  <c r="CA65" i="5"/>
  <c r="CF64" i="5"/>
  <c r="CE64" i="5"/>
  <c r="CD64" i="5"/>
  <c r="CC64" i="5"/>
  <c r="CB64" i="5"/>
  <c r="CA64" i="5"/>
  <c r="CF63" i="5"/>
  <c r="CE63" i="5"/>
  <c r="CD63" i="5"/>
  <c r="CC63" i="5"/>
  <c r="CB63" i="5"/>
  <c r="CA63" i="5"/>
  <c r="CF62" i="5"/>
  <c r="CE62" i="5"/>
  <c r="CD62" i="5"/>
  <c r="CC62" i="5"/>
  <c r="CB62" i="5"/>
  <c r="CA62" i="5"/>
  <c r="CF61" i="5"/>
  <c r="CE61" i="5"/>
  <c r="CD61" i="5"/>
  <c r="CC61" i="5"/>
  <c r="CB61" i="5"/>
  <c r="CA61" i="5"/>
  <c r="CF60" i="5"/>
  <c r="CE60" i="5"/>
  <c r="CD60" i="5"/>
  <c r="CC60" i="5"/>
  <c r="CB60" i="5"/>
  <c r="CA60" i="5"/>
  <c r="CF59" i="5"/>
  <c r="CE59" i="5"/>
  <c r="CD59" i="5"/>
  <c r="CC59" i="5"/>
  <c r="CB59" i="5"/>
  <c r="CA59" i="5"/>
  <c r="CF58" i="5"/>
  <c r="CE58" i="5"/>
  <c r="CD58" i="5"/>
  <c r="CC58" i="5"/>
  <c r="CB58" i="5"/>
  <c r="CA58" i="5"/>
  <c r="CF57" i="5"/>
  <c r="CE57" i="5"/>
  <c r="CD57" i="5"/>
  <c r="CC57" i="5"/>
  <c r="CB57" i="5"/>
  <c r="CA57" i="5"/>
  <c r="CF56" i="5"/>
  <c r="CE56" i="5"/>
  <c r="CD56" i="5"/>
  <c r="CC56" i="5"/>
  <c r="CB56" i="5"/>
  <c r="CA56" i="5"/>
  <c r="CF55" i="5"/>
  <c r="CE55" i="5"/>
  <c r="CD55" i="5"/>
  <c r="CC55" i="5"/>
  <c r="CB55" i="5"/>
  <c r="CA55" i="5"/>
  <c r="CF54" i="5"/>
  <c r="CE54" i="5"/>
  <c r="CD54" i="5"/>
  <c r="CC54" i="5"/>
  <c r="CB54" i="5"/>
  <c r="CA54" i="5"/>
  <c r="CF53" i="5"/>
  <c r="CE53" i="5"/>
  <c r="CD53" i="5"/>
  <c r="CC53" i="5"/>
  <c r="CB53" i="5"/>
  <c r="CA53" i="5"/>
  <c r="CF52" i="5"/>
  <c r="CE52" i="5"/>
  <c r="CD52" i="5"/>
  <c r="CC52" i="5"/>
  <c r="CB52" i="5"/>
  <c r="CA52" i="5"/>
  <c r="CF51" i="5"/>
  <c r="CE51" i="5"/>
  <c r="CD51" i="5"/>
  <c r="CC51" i="5"/>
  <c r="CB51" i="5"/>
  <c r="CA51" i="5"/>
  <c r="CF50" i="5"/>
  <c r="CE50" i="5"/>
  <c r="CD50" i="5"/>
  <c r="CC50" i="5"/>
  <c r="CB50" i="5"/>
  <c r="CA50" i="5"/>
  <c r="CF49" i="5"/>
  <c r="CE49" i="5"/>
  <c r="CD49" i="5"/>
  <c r="CC49" i="5"/>
  <c r="CB49" i="5"/>
  <c r="CA49" i="5"/>
  <c r="CF48" i="5"/>
  <c r="CE48" i="5"/>
  <c r="CD48" i="5"/>
  <c r="CC48" i="5"/>
  <c r="CB48" i="5"/>
  <c r="CA48" i="5"/>
  <c r="CF47" i="5"/>
  <c r="CE47" i="5"/>
  <c r="CD47" i="5"/>
  <c r="CC47" i="5"/>
  <c r="CB47" i="5"/>
  <c r="CA47" i="5"/>
  <c r="CF46" i="5"/>
  <c r="CE46" i="5"/>
  <c r="CD46" i="5"/>
  <c r="CC46" i="5"/>
  <c r="CB46" i="5"/>
  <c r="CA46" i="5"/>
  <c r="CF45" i="5"/>
  <c r="CE45" i="5"/>
  <c r="CD45" i="5"/>
  <c r="CC45" i="5"/>
  <c r="CB45" i="5"/>
  <c r="CA45" i="5"/>
  <c r="CF44" i="5"/>
  <c r="CE44" i="5"/>
  <c r="CD44" i="5"/>
  <c r="CC44" i="5"/>
  <c r="CB44" i="5"/>
  <c r="CA44" i="5"/>
  <c r="CF43" i="5"/>
  <c r="CE43" i="5"/>
  <c r="CD43" i="5"/>
  <c r="CC43" i="5"/>
  <c r="CB43" i="5"/>
  <c r="CA43" i="5"/>
  <c r="CF42" i="5"/>
  <c r="CE42" i="5"/>
  <c r="CD42" i="5"/>
  <c r="CC42" i="5"/>
  <c r="CB42" i="5"/>
  <c r="CA42" i="5"/>
  <c r="CF41" i="5"/>
  <c r="CE41" i="5"/>
  <c r="CD41" i="5"/>
  <c r="CC41" i="5"/>
  <c r="CB41" i="5"/>
  <c r="CA41" i="5"/>
  <c r="CF40" i="5"/>
  <c r="CE40" i="5"/>
  <c r="CD40" i="5"/>
  <c r="CC40" i="5"/>
  <c r="CB40" i="5"/>
  <c r="CA40" i="5"/>
  <c r="CF39" i="5"/>
  <c r="CE39" i="5"/>
  <c r="CD39" i="5"/>
  <c r="CC39" i="5"/>
  <c r="CB39" i="5"/>
  <c r="CA39" i="5"/>
  <c r="CF38" i="5"/>
  <c r="CE38" i="5"/>
  <c r="CD38" i="5"/>
  <c r="CC38" i="5"/>
  <c r="CB38" i="5"/>
  <c r="CA38" i="5"/>
  <c r="CF37" i="5"/>
  <c r="CE37" i="5"/>
  <c r="CD37" i="5"/>
  <c r="CC37" i="5"/>
  <c r="CB37" i="5"/>
  <c r="CA37" i="5"/>
  <c r="CF36" i="5"/>
  <c r="CE36" i="5"/>
  <c r="CD36" i="5"/>
  <c r="CC36" i="5"/>
  <c r="CB36" i="5"/>
  <c r="CA36" i="5"/>
  <c r="CF35" i="5"/>
  <c r="CE35" i="5"/>
  <c r="CD35" i="5"/>
  <c r="CC35" i="5"/>
  <c r="CB35" i="5"/>
  <c r="CA35" i="5"/>
  <c r="CF34" i="5"/>
  <c r="CE34" i="5"/>
  <c r="CD34" i="5"/>
  <c r="CC34" i="5"/>
  <c r="CB34" i="5"/>
  <c r="CA34" i="5"/>
  <c r="CF33" i="5"/>
  <c r="CE33" i="5"/>
  <c r="CD33" i="5"/>
  <c r="CC33" i="5"/>
  <c r="CB33" i="5"/>
  <c r="CA33" i="5"/>
  <c r="CF32" i="5"/>
  <c r="CE32" i="5"/>
  <c r="CD32" i="5"/>
  <c r="CC32" i="5"/>
  <c r="CB32" i="5"/>
  <c r="CA32" i="5"/>
  <c r="CF31" i="5"/>
  <c r="CE31" i="5"/>
  <c r="CD31" i="5"/>
  <c r="CC31" i="5"/>
  <c r="CB31" i="5"/>
  <c r="CA31" i="5"/>
  <c r="CF30" i="5"/>
  <c r="CE30" i="5"/>
  <c r="CD30" i="5"/>
  <c r="CC30" i="5"/>
  <c r="CB30" i="5"/>
  <c r="CA30" i="5"/>
  <c r="CF29" i="5"/>
  <c r="CE29" i="5"/>
  <c r="CD29" i="5"/>
  <c r="CC29" i="5"/>
  <c r="CB29" i="5"/>
  <c r="CA29" i="5"/>
  <c r="CF28" i="5"/>
  <c r="CE28" i="5"/>
  <c r="CD28" i="5"/>
  <c r="CC28" i="5"/>
  <c r="CB28" i="5"/>
  <c r="CA28" i="5"/>
  <c r="CF27" i="5"/>
  <c r="CE27" i="5"/>
  <c r="CD27" i="5"/>
  <c r="CC27" i="5"/>
  <c r="CB27" i="5"/>
  <c r="CA27" i="5"/>
  <c r="CF26" i="5"/>
  <c r="CE26" i="5"/>
  <c r="CD26" i="5"/>
  <c r="CC26" i="5"/>
  <c r="CB26" i="5"/>
  <c r="CA26" i="5"/>
  <c r="CF25" i="5"/>
  <c r="CE25" i="5"/>
  <c r="CD25" i="5"/>
  <c r="CC25" i="5"/>
  <c r="CB25" i="5"/>
  <c r="CA25" i="5"/>
  <c r="CF24" i="5"/>
  <c r="CE24" i="5"/>
  <c r="CD24" i="5"/>
  <c r="CC24" i="5"/>
  <c r="CB24" i="5"/>
  <c r="CA24" i="5"/>
  <c r="CF23" i="5"/>
  <c r="CE23" i="5"/>
  <c r="CD23" i="5"/>
  <c r="CC23" i="5"/>
  <c r="CB23" i="5"/>
  <c r="CA23" i="5"/>
  <c r="CF22" i="5"/>
  <c r="CE22" i="5"/>
  <c r="CD22" i="5"/>
  <c r="CC22" i="5"/>
  <c r="CB22" i="5"/>
  <c r="CA22" i="5"/>
  <c r="CF21" i="5"/>
  <c r="CE21" i="5"/>
  <c r="CD21" i="5"/>
  <c r="CC21" i="5"/>
  <c r="CB21" i="5"/>
  <c r="CA21" i="5"/>
  <c r="CF20" i="5"/>
  <c r="CE20" i="5"/>
  <c r="CD20" i="5"/>
  <c r="CC20" i="5"/>
  <c r="CB20" i="5"/>
  <c r="CA20" i="5"/>
  <c r="CF19" i="5"/>
  <c r="CE19" i="5"/>
  <c r="CD19" i="5"/>
  <c r="CC19" i="5"/>
  <c r="CB19" i="5"/>
  <c r="CA19" i="5"/>
  <c r="CF18" i="5"/>
  <c r="CE18" i="5"/>
  <c r="CD18" i="5"/>
  <c r="CC18" i="5"/>
  <c r="CB18" i="5"/>
  <c r="CA18" i="5"/>
  <c r="CF17" i="5"/>
  <c r="CE17" i="5"/>
  <c r="CD17" i="5"/>
  <c r="CC17" i="5"/>
  <c r="CB17" i="5"/>
  <c r="CA17" i="5"/>
  <c r="CF16" i="5"/>
  <c r="CE16" i="5"/>
  <c r="CD16" i="5"/>
  <c r="CC16" i="5"/>
  <c r="CB16" i="5"/>
  <c r="CA16" i="5"/>
  <c r="Z5" i="5" l="1"/>
  <c r="CA7" i="5" l="1"/>
  <c r="CB7" i="5"/>
  <c r="CC7" i="5"/>
  <c r="CA8" i="5"/>
  <c r="CB8" i="5"/>
  <c r="CC8" i="5"/>
  <c r="CA9" i="5"/>
  <c r="CB9" i="5"/>
  <c r="CC9" i="5"/>
  <c r="CA10" i="5"/>
  <c r="CB10" i="5"/>
  <c r="CC10" i="5"/>
  <c r="CA11" i="5"/>
  <c r="CB11" i="5"/>
  <c r="CC11" i="5"/>
  <c r="CA12" i="5"/>
  <c r="CB12" i="5"/>
  <c r="CC12" i="5"/>
  <c r="CA13" i="5"/>
  <c r="CB13" i="5"/>
  <c r="CC13" i="5"/>
  <c r="CA14" i="5"/>
  <c r="CB14" i="5"/>
  <c r="CC14" i="5"/>
  <c r="CA15" i="5"/>
  <c r="CB15" i="5"/>
  <c r="CC15" i="5"/>
  <c r="E5" i="5"/>
  <c r="F6" i="5" s="1"/>
  <c r="H5" i="5"/>
  <c r="H6" i="5" s="1"/>
  <c r="K5" i="5"/>
  <c r="M6" i="5" s="1"/>
  <c r="N5" i="5"/>
  <c r="N6" i="5" s="1"/>
  <c r="Q5" i="5"/>
  <c r="Q6" i="5" s="1"/>
  <c r="T5" i="5"/>
  <c r="V6" i="5" s="1"/>
  <c r="W5" i="5"/>
  <c r="W6" i="5" s="1"/>
  <c r="AC5" i="5"/>
  <c r="AC6" i="5" s="1"/>
  <c r="AF5" i="5"/>
  <c r="AF6" i="5" s="1"/>
  <c r="AI5" i="5"/>
  <c r="AI6" i="5" s="1"/>
  <c r="AL5" i="5"/>
  <c r="AL6" i="5" s="1"/>
  <c r="AO5" i="5"/>
  <c r="AO6" i="5" s="1"/>
  <c r="AR5" i="5"/>
  <c r="AS6" i="5" s="1"/>
  <c r="AU5" i="5"/>
  <c r="AX5" i="5"/>
  <c r="AX6" i="5" s="1"/>
  <c r="BA5" i="5"/>
  <c r="BA6" i="5" s="1"/>
  <c r="BD5" i="5"/>
  <c r="BD6" i="5" s="1"/>
  <c r="BD25" i="5" s="1"/>
  <c r="BE25" i="5" s="1"/>
  <c r="BG5" i="5"/>
  <c r="BG6" i="5" s="1"/>
  <c r="BJ5" i="5"/>
  <c r="BK6" i="5" s="1"/>
  <c r="I6" i="5"/>
  <c r="AJ6" i="5"/>
  <c r="AN6" i="5"/>
  <c r="CD7" i="5"/>
  <c r="CE7" i="5"/>
  <c r="CF7" i="5"/>
  <c r="CD8" i="5"/>
  <c r="CE8" i="5"/>
  <c r="CF8" i="5"/>
  <c r="CD9" i="5"/>
  <c r="CE9" i="5"/>
  <c r="CF9" i="5"/>
  <c r="CD10" i="5"/>
  <c r="CE10" i="5"/>
  <c r="CF10" i="5"/>
  <c r="CD11" i="5"/>
  <c r="CE11" i="5"/>
  <c r="CF11" i="5"/>
  <c r="CD12" i="5"/>
  <c r="CE12" i="5"/>
  <c r="CF12" i="5"/>
  <c r="CD13" i="5"/>
  <c r="CE13" i="5"/>
  <c r="CF13" i="5"/>
  <c r="CD14" i="5"/>
  <c r="CE14" i="5"/>
  <c r="CF14" i="5"/>
  <c r="CD15" i="5"/>
  <c r="CE15" i="5"/>
  <c r="CF15" i="5"/>
  <c r="BU26" i="5"/>
  <c r="CA160" i="5"/>
  <c r="CB160" i="5"/>
  <c r="CC160" i="5"/>
  <c r="CD160" i="5"/>
  <c r="CE160" i="5"/>
  <c r="CF160" i="5"/>
  <c r="CA161" i="5"/>
  <c r="CB161" i="5"/>
  <c r="CC161" i="5"/>
  <c r="CD161" i="5"/>
  <c r="CE161" i="5"/>
  <c r="CF161" i="5"/>
  <c r="CA162" i="5"/>
  <c r="CB162" i="5"/>
  <c r="CC162" i="5"/>
  <c r="CD162" i="5"/>
  <c r="CE162" i="5"/>
  <c r="CF162" i="5"/>
  <c r="CA163" i="5"/>
  <c r="CB163" i="5"/>
  <c r="CC163" i="5"/>
  <c r="CD163" i="5"/>
  <c r="CE163" i="5"/>
  <c r="CF163" i="5"/>
  <c r="CA164" i="5"/>
  <c r="CB164" i="5"/>
  <c r="CC164" i="5"/>
  <c r="CD164" i="5"/>
  <c r="CE164" i="5"/>
  <c r="CF164" i="5"/>
  <c r="CA165" i="5"/>
  <c r="CB165" i="5"/>
  <c r="CC165" i="5"/>
  <c r="CD165" i="5"/>
  <c r="CE165" i="5"/>
  <c r="CF165" i="5"/>
  <c r="CA166" i="5"/>
  <c r="CB166" i="5"/>
  <c r="CC166" i="5"/>
  <c r="CD166" i="5"/>
  <c r="CE166" i="5"/>
  <c r="CF166" i="5"/>
  <c r="CA167" i="5"/>
  <c r="CB167" i="5"/>
  <c r="CC167" i="5"/>
  <c r="CD167" i="5"/>
  <c r="CE167" i="5"/>
  <c r="CF167" i="5"/>
  <c r="CA168" i="5"/>
  <c r="CB168" i="5"/>
  <c r="CC168" i="5"/>
  <c r="CD168" i="5"/>
  <c r="CE168" i="5"/>
  <c r="CF168" i="5"/>
  <c r="CA169" i="5"/>
  <c r="CB169" i="5"/>
  <c r="CC169" i="5"/>
  <c r="CD169" i="5"/>
  <c r="CE169" i="5"/>
  <c r="CF169" i="5"/>
  <c r="CA170" i="5"/>
  <c r="CB170" i="5"/>
  <c r="CC170" i="5"/>
  <c r="CD170" i="5"/>
  <c r="CE170" i="5"/>
  <c r="CF170" i="5"/>
  <c r="CA171" i="5"/>
  <c r="CB171" i="5"/>
  <c r="CC171" i="5"/>
  <c r="CD171" i="5"/>
  <c r="CE171" i="5"/>
  <c r="CF171" i="5"/>
  <c r="CA172" i="5"/>
  <c r="CB172" i="5"/>
  <c r="CC172" i="5"/>
  <c r="CD172" i="5"/>
  <c r="CE172" i="5"/>
  <c r="CF172" i="5"/>
  <c r="CA173" i="5"/>
  <c r="CB173" i="5"/>
  <c r="CC173" i="5"/>
  <c r="CD173" i="5"/>
  <c r="CE173" i="5"/>
  <c r="CF173" i="5"/>
  <c r="CA174" i="5"/>
  <c r="CB174" i="5"/>
  <c r="CC174" i="5"/>
  <c r="CD174" i="5"/>
  <c r="CE174" i="5"/>
  <c r="CF174" i="5"/>
  <c r="CA175" i="5"/>
  <c r="CB175" i="5"/>
  <c r="CC175" i="5"/>
  <c r="CD175" i="5"/>
  <c r="CE175" i="5"/>
  <c r="CF175" i="5"/>
  <c r="CA176" i="5"/>
  <c r="CB176" i="5"/>
  <c r="CC176" i="5"/>
  <c r="CD176" i="5"/>
  <c r="CE176" i="5"/>
  <c r="CF176" i="5"/>
  <c r="CA177" i="5"/>
  <c r="CB177" i="5"/>
  <c r="CC177" i="5"/>
  <c r="CD177" i="5"/>
  <c r="CE177" i="5"/>
  <c r="CF177" i="5"/>
  <c r="CA178" i="5"/>
  <c r="CB178" i="5"/>
  <c r="CC178" i="5"/>
  <c r="CD178" i="5"/>
  <c r="CE178" i="5"/>
  <c r="CF178" i="5"/>
  <c r="CA179" i="5"/>
  <c r="CB179" i="5"/>
  <c r="CC179" i="5"/>
  <c r="CD179" i="5"/>
  <c r="CE179" i="5"/>
  <c r="CF179" i="5"/>
  <c r="CA180" i="5"/>
  <c r="CB180" i="5"/>
  <c r="CC180" i="5"/>
  <c r="CD180" i="5"/>
  <c r="CE180" i="5"/>
  <c r="CF180" i="5"/>
  <c r="CA181" i="5"/>
  <c r="CB181" i="5"/>
  <c r="CC181" i="5"/>
  <c r="CD181" i="5"/>
  <c r="CE181" i="5"/>
  <c r="CF181" i="5"/>
  <c r="CA182" i="5"/>
  <c r="CB182" i="5"/>
  <c r="CC182" i="5"/>
  <c r="CD182" i="5"/>
  <c r="CE182" i="5"/>
  <c r="CF182" i="5"/>
  <c r="CA183" i="5"/>
  <c r="CB183" i="5"/>
  <c r="CC183" i="5"/>
  <c r="CD183" i="5"/>
  <c r="CE183" i="5"/>
  <c r="CF183" i="5"/>
  <c r="CA184" i="5"/>
  <c r="CB184" i="5"/>
  <c r="CC184" i="5"/>
  <c r="CD184" i="5"/>
  <c r="CE184" i="5"/>
  <c r="CF184" i="5"/>
  <c r="CA185" i="5"/>
  <c r="CB185" i="5"/>
  <c r="CC185" i="5"/>
  <c r="CD185" i="5"/>
  <c r="CE185" i="5"/>
  <c r="CF185" i="5"/>
  <c r="CA186" i="5"/>
  <c r="CB186" i="5"/>
  <c r="CC186" i="5"/>
  <c r="CD186" i="5"/>
  <c r="CE186" i="5"/>
  <c r="CF186" i="5"/>
  <c r="CA187" i="5"/>
  <c r="CB187" i="5"/>
  <c r="CC187" i="5"/>
  <c r="CD187" i="5"/>
  <c r="CE187" i="5"/>
  <c r="CF187" i="5"/>
  <c r="CA188" i="5"/>
  <c r="CB188" i="5"/>
  <c r="CC188" i="5"/>
  <c r="CD188" i="5"/>
  <c r="CE188" i="5"/>
  <c r="CF188" i="5"/>
  <c r="CA189" i="5"/>
  <c r="CB189" i="5"/>
  <c r="CC189" i="5"/>
  <c r="CD189" i="5"/>
  <c r="CE189" i="5"/>
  <c r="CF189" i="5"/>
  <c r="CA190" i="5"/>
  <c r="CB190" i="5"/>
  <c r="CC190" i="5"/>
  <c r="CD190" i="5"/>
  <c r="CE190" i="5"/>
  <c r="CF190" i="5"/>
  <c r="CA191" i="5"/>
  <c r="CB191" i="5"/>
  <c r="CC191" i="5"/>
  <c r="CD191" i="5"/>
  <c r="CE191" i="5"/>
  <c r="CF191" i="5"/>
  <c r="CA192" i="5"/>
  <c r="CB192" i="5"/>
  <c r="CC192" i="5"/>
  <c r="CD192" i="5"/>
  <c r="CE192" i="5"/>
  <c r="CF192" i="5"/>
  <c r="CA193" i="5"/>
  <c r="CB193" i="5"/>
  <c r="CC193" i="5"/>
  <c r="CD193" i="5"/>
  <c r="CE193" i="5"/>
  <c r="CF193" i="5"/>
  <c r="CA194" i="5"/>
  <c r="CB194" i="5"/>
  <c r="CC194" i="5"/>
  <c r="CD194" i="5"/>
  <c r="CE194" i="5"/>
  <c r="CF194" i="5"/>
  <c r="CA195" i="5"/>
  <c r="CB195" i="5"/>
  <c r="CC195" i="5"/>
  <c r="CD195" i="5"/>
  <c r="CE195" i="5"/>
  <c r="CF195" i="5"/>
  <c r="CA196" i="5"/>
  <c r="CB196" i="5"/>
  <c r="CC196" i="5"/>
  <c r="CD196" i="5"/>
  <c r="CE196" i="5"/>
  <c r="CF196" i="5"/>
  <c r="CA197" i="5"/>
  <c r="CB197" i="5"/>
  <c r="CC197" i="5"/>
  <c r="CD197" i="5"/>
  <c r="CE197" i="5"/>
  <c r="CF197" i="5"/>
  <c r="CA198" i="5"/>
  <c r="CB198" i="5"/>
  <c r="CC198" i="5"/>
  <c r="CD198" i="5"/>
  <c r="CE198" i="5"/>
  <c r="CF198" i="5"/>
  <c r="CA199" i="5"/>
  <c r="CB199" i="5"/>
  <c r="CC199" i="5"/>
  <c r="CD199" i="5"/>
  <c r="CE199" i="5"/>
  <c r="CF199" i="5"/>
  <c r="CA200" i="5"/>
  <c r="CB200" i="5"/>
  <c r="CC200" i="5"/>
  <c r="CD200" i="5"/>
  <c r="CE200" i="5"/>
  <c r="CF200" i="5"/>
  <c r="CA201" i="5"/>
  <c r="CB201" i="5"/>
  <c r="CC201" i="5"/>
  <c r="CD201" i="5"/>
  <c r="CE201" i="5"/>
  <c r="CF201" i="5"/>
  <c r="CA202" i="5"/>
  <c r="CB202" i="5"/>
  <c r="CC202" i="5"/>
  <c r="CD202" i="5"/>
  <c r="CE202" i="5"/>
  <c r="CF202" i="5"/>
  <c r="CA203" i="5"/>
  <c r="CB203" i="5"/>
  <c r="CC203" i="5"/>
  <c r="CD203" i="5"/>
  <c r="CE203" i="5"/>
  <c r="CF203" i="5"/>
  <c r="CA204" i="5"/>
  <c r="CB204" i="5"/>
  <c r="CC204" i="5"/>
  <c r="CD204" i="5"/>
  <c r="CE204" i="5"/>
  <c r="CF204" i="5"/>
  <c r="CA205" i="5"/>
  <c r="CB205" i="5"/>
  <c r="CC205" i="5"/>
  <c r="CD205" i="5"/>
  <c r="CE205" i="5"/>
  <c r="CF205" i="5"/>
  <c r="CA206" i="5"/>
  <c r="CB206" i="5"/>
  <c r="CC206" i="5"/>
  <c r="CD206" i="5"/>
  <c r="CE206" i="5"/>
  <c r="CF206" i="5"/>
  <c r="CA207" i="5"/>
  <c r="CB207" i="5"/>
  <c r="CC207" i="5"/>
  <c r="CD207" i="5"/>
  <c r="CE207" i="5"/>
  <c r="CF207" i="5"/>
  <c r="CA208" i="5"/>
  <c r="CB208" i="5"/>
  <c r="CC208" i="5"/>
  <c r="CD208" i="5"/>
  <c r="CE208" i="5"/>
  <c r="CF208" i="5"/>
  <c r="CA209" i="5"/>
  <c r="CB209" i="5"/>
  <c r="CC209" i="5"/>
  <c r="CD209" i="5"/>
  <c r="CE209" i="5"/>
  <c r="CF209" i="5"/>
  <c r="CA210" i="5"/>
  <c r="CB210" i="5"/>
  <c r="CC210" i="5"/>
  <c r="CD210" i="5"/>
  <c r="CE210" i="5"/>
  <c r="CF210" i="5"/>
  <c r="CA211" i="5"/>
  <c r="CB211" i="5"/>
  <c r="CC211" i="5"/>
  <c r="CD211" i="5"/>
  <c r="CE211" i="5"/>
  <c r="CF211" i="5"/>
  <c r="CA212" i="5"/>
  <c r="CB212" i="5"/>
  <c r="CC212" i="5"/>
  <c r="CD212" i="5"/>
  <c r="CE212" i="5"/>
  <c r="CF212" i="5"/>
  <c r="CA213" i="5"/>
  <c r="CB213" i="5"/>
  <c r="CC213" i="5"/>
  <c r="CD213" i="5"/>
  <c r="CE213" i="5"/>
  <c r="CF213" i="5"/>
  <c r="CA214" i="5"/>
  <c r="CB214" i="5"/>
  <c r="CC214" i="5"/>
  <c r="CD214" i="5"/>
  <c r="CE214" i="5"/>
  <c r="CF214" i="5"/>
  <c r="CA215" i="5"/>
  <c r="CB215" i="5"/>
  <c r="CC215" i="5"/>
  <c r="CD215" i="5"/>
  <c r="CE215" i="5"/>
  <c r="CF215" i="5"/>
  <c r="CA216" i="5"/>
  <c r="CB216" i="5"/>
  <c r="CC216" i="5"/>
  <c r="CD216" i="5"/>
  <c r="CE216" i="5"/>
  <c r="CF216" i="5"/>
  <c r="CA217" i="5"/>
  <c r="CB217" i="5"/>
  <c r="CC217" i="5"/>
  <c r="CD217" i="5"/>
  <c r="CE217" i="5"/>
  <c r="CF217" i="5"/>
  <c r="CA218" i="5"/>
  <c r="CB218" i="5"/>
  <c r="CC218" i="5"/>
  <c r="CD218" i="5"/>
  <c r="CE218" i="5"/>
  <c r="CF218" i="5"/>
  <c r="CA219" i="5"/>
  <c r="CB219" i="5"/>
  <c r="CC219" i="5"/>
  <c r="CD219" i="5"/>
  <c r="CE219" i="5"/>
  <c r="CF219" i="5"/>
  <c r="CA220" i="5"/>
  <c r="CB220" i="5"/>
  <c r="CC220" i="5"/>
  <c r="CD220" i="5"/>
  <c r="CE220" i="5"/>
  <c r="CF220" i="5"/>
  <c r="CA221" i="5"/>
  <c r="CB221" i="5"/>
  <c r="CC221" i="5"/>
  <c r="CD221" i="5"/>
  <c r="CE221" i="5"/>
  <c r="CF221" i="5"/>
  <c r="CA222" i="5"/>
  <c r="CB222" i="5"/>
  <c r="CC222" i="5"/>
  <c r="CD222" i="5"/>
  <c r="CE222" i="5"/>
  <c r="CF222" i="5"/>
  <c r="CA223" i="5"/>
  <c r="CB223" i="5"/>
  <c r="CC223" i="5"/>
  <c r="CD223" i="5"/>
  <c r="CE223" i="5"/>
  <c r="CF223" i="5"/>
  <c r="CA224" i="5"/>
  <c r="CB224" i="5"/>
  <c r="CC224" i="5"/>
  <c r="CD224" i="5"/>
  <c r="CE224" i="5"/>
  <c r="CF224" i="5"/>
  <c r="CA225" i="5"/>
  <c r="CB225" i="5"/>
  <c r="CC225" i="5"/>
  <c r="CD225" i="5"/>
  <c r="CE225" i="5"/>
  <c r="CF225" i="5"/>
  <c r="CA226" i="5"/>
  <c r="CB226" i="5"/>
  <c r="CC226" i="5"/>
  <c r="CD226" i="5"/>
  <c r="CE226" i="5"/>
  <c r="CF226" i="5"/>
  <c r="CA227" i="5"/>
  <c r="CB227" i="5"/>
  <c r="CC227" i="5"/>
  <c r="CD227" i="5"/>
  <c r="CE227" i="5"/>
  <c r="CF227" i="5"/>
  <c r="CA228" i="5"/>
  <c r="CB228" i="5"/>
  <c r="CC228" i="5"/>
  <c r="CD228" i="5"/>
  <c r="CE228" i="5"/>
  <c r="CF228" i="5"/>
  <c r="CA229" i="5"/>
  <c r="CB229" i="5"/>
  <c r="CC229" i="5"/>
  <c r="CD229" i="5"/>
  <c r="CE229" i="5"/>
  <c r="CF229" i="5"/>
  <c r="CA230" i="5"/>
  <c r="CB230" i="5"/>
  <c r="CC230" i="5"/>
  <c r="CD230" i="5"/>
  <c r="CE230" i="5"/>
  <c r="CF230" i="5"/>
  <c r="CA231" i="5"/>
  <c r="CB231" i="5"/>
  <c r="CC231" i="5"/>
  <c r="CD231" i="5"/>
  <c r="CE231" i="5"/>
  <c r="CF231" i="5"/>
  <c r="CA232" i="5"/>
  <c r="CB232" i="5"/>
  <c r="CC232" i="5"/>
  <c r="CD232" i="5"/>
  <c r="CE232" i="5"/>
  <c r="CF232" i="5"/>
  <c r="CA233" i="5"/>
  <c r="CB233" i="5"/>
  <c r="CC233" i="5"/>
  <c r="CD233" i="5"/>
  <c r="CE233" i="5"/>
  <c r="CF233" i="5"/>
  <c r="CA234" i="5"/>
  <c r="CB234" i="5"/>
  <c r="CC234" i="5"/>
  <c r="CD234" i="5"/>
  <c r="CE234" i="5"/>
  <c r="CF234" i="5"/>
  <c r="CA235" i="5"/>
  <c r="CB235" i="5"/>
  <c r="CC235" i="5"/>
  <c r="CD235" i="5"/>
  <c r="CE235" i="5"/>
  <c r="CF235" i="5"/>
  <c r="CA236" i="5"/>
  <c r="CB236" i="5"/>
  <c r="CC236" i="5"/>
  <c r="CD236" i="5"/>
  <c r="CE236" i="5"/>
  <c r="CF236" i="5"/>
  <c r="CA237" i="5"/>
  <c r="CB237" i="5"/>
  <c r="CC237" i="5"/>
  <c r="CD237" i="5"/>
  <c r="CE237" i="5"/>
  <c r="CF237" i="5"/>
  <c r="CA238" i="5"/>
  <c r="CB238" i="5"/>
  <c r="CC238" i="5"/>
  <c r="CD238" i="5"/>
  <c r="CE238" i="5"/>
  <c r="CF238" i="5"/>
  <c r="CA239" i="5"/>
  <c r="CB239" i="5"/>
  <c r="CC239" i="5"/>
  <c r="CD239" i="5"/>
  <c r="CE239" i="5"/>
  <c r="CF239" i="5"/>
  <c r="CA240" i="5"/>
  <c r="CB240" i="5"/>
  <c r="CC240" i="5"/>
  <c r="CD240" i="5"/>
  <c r="CE240" i="5"/>
  <c r="CF240" i="5"/>
  <c r="CA241" i="5"/>
  <c r="CB241" i="5"/>
  <c r="CC241" i="5"/>
  <c r="CD241" i="5"/>
  <c r="CE241" i="5"/>
  <c r="CF241" i="5"/>
  <c r="CA242" i="5"/>
  <c r="CB242" i="5"/>
  <c r="CC242" i="5"/>
  <c r="CD242" i="5"/>
  <c r="CE242" i="5"/>
  <c r="CF242" i="5"/>
  <c r="CA243" i="5"/>
  <c r="CB243" i="5"/>
  <c r="CC243" i="5"/>
  <c r="CD243" i="5"/>
  <c r="CE243" i="5"/>
  <c r="CF243" i="5"/>
  <c r="CA244" i="5"/>
  <c r="CB244" i="5"/>
  <c r="CC244" i="5"/>
  <c r="CD244" i="5"/>
  <c r="CE244" i="5"/>
  <c r="CF244" i="5"/>
  <c r="CA245" i="5"/>
  <c r="CB245" i="5"/>
  <c r="CC245" i="5"/>
  <c r="CD245" i="5"/>
  <c r="CE245" i="5"/>
  <c r="CF245" i="5"/>
  <c r="CA246" i="5"/>
  <c r="CB246" i="5"/>
  <c r="CC246" i="5"/>
  <c r="CD246" i="5"/>
  <c r="CE246" i="5"/>
  <c r="CF246" i="5"/>
  <c r="CA247" i="5"/>
  <c r="CB247" i="5"/>
  <c r="CC247" i="5"/>
  <c r="CD247" i="5"/>
  <c r="CE247" i="5"/>
  <c r="CF247" i="5"/>
  <c r="CA248" i="5"/>
  <c r="CB248" i="5"/>
  <c r="CC248" i="5"/>
  <c r="CD248" i="5"/>
  <c r="CE248" i="5"/>
  <c r="CF248" i="5"/>
  <c r="CA249" i="5"/>
  <c r="CB249" i="5"/>
  <c r="CC249" i="5"/>
  <c r="CD249" i="5"/>
  <c r="CE249" i="5"/>
  <c r="CF249" i="5"/>
  <c r="CA250" i="5"/>
  <c r="CB250" i="5"/>
  <c r="CC250" i="5"/>
  <c r="CD250" i="5"/>
  <c r="CE250" i="5"/>
  <c r="CF250" i="5"/>
  <c r="CA251" i="5"/>
  <c r="CB251" i="5"/>
  <c r="CC251" i="5"/>
  <c r="CD251" i="5"/>
  <c r="CE251" i="5"/>
  <c r="CF251" i="5"/>
  <c r="CA252" i="5"/>
  <c r="CB252" i="5"/>
  <c r="CC252" i="5"/>
  <c r="CD252" i="5"/>
  <c r="CE252" i="5"/>
  <c r="CF252" i="5"/>
  <c r="CA253" i="5"/>
  <c r="CB253" i="5"/>
  <c r="CC253" i="5"/>
  <c r="CD253" i="5"/>
  <c r="CE253" i="5"/>
  <c r="CF253" i="5"/>
  <c r="CA254" i="5"/>
  <c r="CB254" i="5"/>
  <c r="CC254" i="5"/>
  <c r="CD254" i="5"/>
  <c r="CE254" i="5"/>
  <c r="CF254" i="5"/>
  <c r="CA255" i="5"/>
  <c r="CB255" i="5"/>
  <c r="CC255" i="5"/>
  <c r="CD255" i="5"/>
  <c r="CE255" i="5"/>
  <c r="CF255" i="5"/>
  <c r="CA256" i="5"/>
  <c r="CB256" i="5"/>
  <c r="CC256" i="5"/>
  <c r="CD256" i="5"/>
  <c r="CE256" i="5"/>
  <c r="CF256" i="5"/>
  <c r="CA257" i="5"/>
  <c r="CB257" i="5"/>
  <c r="CC257" i="5"/>
  <c r="CD257" i="5"/>
  <c r="CE257" i="5"/>
  <c r="CF257" i="5"/>
  <c r="CA258" i="5"/>
  <c r="CB258" i="5"/>
  <c r="CC258" i="5"/>
  <c r="CD258" i="5"/>
  <c r="CE258" i="5"/>
  <c r="CF258" i="5"/>
  <c r="CA259" i="5"/>
  <c r="CB259" i="5"/>
  <c r="CC259" i="5"/>
  <c r="CD259" i="5"/>
  <c r="CE259" i="5"/>
  <c r="CF259" i="5"/>
  <c r="CA260" i="5"/>
  <c r="CB260" i="5"/>
  <c r="CC260" i="5"/>
  <c r="CD260" i="5"/>
  <c r="CE260" i="5"/>
  <c r="CF260" i="5"/>
  <c r="CA261" i="5"/>
  <c r="CB261" i="5"/>
  <c r="CC261" i="5"/>
  <c r="CD261" i="5"/>
  <c r="CE261" i="5"/>
  <c r="CF261" i="5"/>
  <c r="CA262" i="5"/>
  <c r="CB262" i="5"/>
  <c r="CC262" i="5"/>
  <c r="CD262" i="5"/>
  <c r="CE262" i="5"/>
  <c r="CF262" i="5"/>
  <c r="CA263" i="5"/>
  <c r="CB263" i="5"/>
  <c r="CC263" i="5"/>
  <c r="CD263" i="5"/>
  <c r="CE263" i="5"/>
  <c r="CF263" i="5"/>
  <c r="CA264" i="5"/>
  <c r="CB264" i="5"/>
  <c r="CC264" i="5"/>
  <c r="CD264" i="5"/>
  <c r="CE264" i="5"/>
  <c r="CF264" i="5"/>
  <c r="CA265" i="5"/>
  <c r="CB265" i="5"/>
  <c r="CC265" i="5"/>
  <c r="CD265" i="5"/>
  <c r="CE265" i="5"/>
  <c r="CF265" i="5"/>
  <c r="CA266" i="5"/>
  <c r="CB266" i="5"/>
  <c r="CC266" i="5"/>
  <c r="CD266" i="5"/>
  <c r="CE266" i="5"/>
  <c r="CF266" i="5"/>
  <c r="CA267" i="5"/>
  <c r="CB267" i="5"/>
  <c r="CC267" i="5"/>
  <c r="CD267" i="5"/>
  <c r="CE267" i="5"/>
  <c r="CF267" i="5"/>
  <c r="CA268" i="5"/>
  <c r="CB268" i="5"/>
  <c r="CC268" i="5"/>
  <c r="CD268" i="5"/>
  <c r="CE268" i="5"/>
  <c r="CF268" i="5"/>
  <c r="CA269" i="5"/>
  <c r="CB269" i="5"/>
  <c r="CC269" i="5"/>
  <c r="CD269" i="5"/>
  <c r="CE269" i="5"/>
  <c r="CF269" i="5"/>
  <c r="CA270" i="5"/>
  <c r="CB270" i="5"/>
  <c r="CC270" i="5"/>
  <c r="CD270" i="5"/>
  <c r="CE270" i="5"/>
  <c r="CF270" i="5"/>
  <c r="CA271" i="5"/>
  <c r="CB271" i="5"/>
  <c r="CC271" i="5"/>
  <c r="CD271" i="5"/>
  <c r="CE271" i="5"/>
  <c r="CF271" i="5"/>
  <c r="CA272" i="5"/>
  <c r="CB272" i="5"/>
  <c r="CC272" i="5"/>
  <c r="CD272" i="5"/>
  <c r="CE272" i="5"/>
  <c r="CF272" i="5"/>
  <c r="CA273" i="5"/>
  <c r="CB273" i="5"/>
  <c r="CC273" i="5"/>
  <c r="CD273" i="5"/>
  <c r="CE273" i="5"/>
  <c r="CF273" i="5"/>
  <c r="CA274" i="5"/>
  <c r="CB274" i="5"/>
  <c r="CC274" i="5"/>
  <c r="CD274" i="5"/>
  <c r="CE274" i="5"/>
  <c r="CF274" i="5"/>
  <c r="CA275" i="5"/>
  <c r="CB275" i="5"/>
  <c r="CC275" i="5"/>
  <c r="CD275" i="5"/>
  <c r="CE275" i="5"/>
  <c r="CF275" i="5"/>
  <c r="CA276" i="5"/>
  <c r="CB276" i="5"/>
  <c r="CC276" i="5"/>
  <c r="CD276" i="5"/>
  <c r="CE276" i="5"/>
  <c r="CF276" i="5"/>
  <c r="CA277" i="5"/>
  <c r="CB277" i="5"/>
  <c r="CC277" i="5"/>
  <c r="CD277" i="5"/>
  <c r="CE277" i="5"/>
  <c r="CF277" i="5"/>
  <c r="CA278" i="5"/>
  <c r="CB278" i="5"/>
  <c r="CC278" i="5"/>
  <c r="CD278" i="5"/>
  <c r="CE278" i="5"/>
  <c r="CF278" i="5"/>
  <c r="CA279" i="5"/>
  <c r="CB279" i="5"/>
  <c r="CC279" i="5"/>
  <c r="CD279" i="5"/>
  <c r="CE279" i="5"/>
  <c r="CF279" i="5"/>
  <c r="CA280" i="5"/>
  <c r="CB280" i="5"/>
  <c r="CC280" i="5"/>
  <c r="CD280" i="5"/>
  <c r="CE280" i="5"/>
  <c r="CF280" i="5"/>
  <c r="CA281" i="5"/>
  <c r="CB281" i="5"/>
  <c r="CC281" i="5"/>
  <c r="CD281" i="5"/>
  <c r="CE281" i="5"/>
  <c r="CF281" i="5"/>
  <c r="CA282" i="5"/>
  <c r="CB282" i="5"/>
  <c r="CC282" i="5"/>
  <c r="CD282" i="5"/>
  <c r="CE282" i="5"/>
  <c r="CF282" i="5"/>
  <c r="CA283" i="5"/>
  <c r="CB283" i="5"/>
  <c r="CC283" i="5"/>
  <c r="CD283" i="5"/>
  <c r="CE283" i="5"/>
  <c r="CF283" i="5"/>
  <c r="CA284" i="5"/>
  <c r="CB284" i="5"/>
  <c r="CC284" i="5"/>
  <c r="CD284" i="5"/>
  <c r="CE284" i="5"/>
  <c r="CF284" i="5"/>
  <c r="CA285" i="5"/>
  <c r="CB285" i="5"/>
  <c r="CC285" i="5"/>
  <c r="CD285" i="5"/>
  <c r="CE285" i="5"/>
  <c r="CF285" i="5"/>
  <c r="CA286" i="5"/>
  <c r="CB286" i="5"/>
  <c r="CC286" i="5"/>
  <c r="CD286" i="5"/>
  <c r="CE286" i="5"/>
  <c r="CF286" i="5"/>
  <c r="CA287" i="5"/>
  <c r="CB287" i="5"/>
  <c r="CC287" i="5"/>
  <c r="CD287" i="5"/>
  <c r="CE287" i="5"/>
  <c r="CF287" i="5"/>
  <c r="CA288" i="5"/>
  <c r="CB288" i="5"/>
  <c r="CC288" i="5"/>
  <c r="CD288" i="5"/>
  <c r="CE288" i="5"/>
  <c r="CF288" i="5"/>
  <c r="CA289" i="5"/>
  <c r="CB289" i="5"/>
  <c r="CC289" i="5"/>
  <c r="CD289" i="5"/>
  <c r="CE289" i="5"/>
  <c r="CF289" i="5"/>
  <c r="CA290" i="5"/>
  <c r="CB290" i="5"/>
  <c r="CC290" i="5"/>
  <c r="CD290" i="5"/>
  <c r="CE290" i="5"/>
  <c r="CF290" i="5"/>
  <c r="CA291" i="5"/>
  <c r="CB291" i="5"/>
  <c r="CC291" i="5"/>
  <c r="CD291" i="5"/>
  <c r="CE291" i="5"/>
  <c r="CF291" i="5"/>
  <c r="CA292" i="5"/>
  <c r="CB292" i="5"/>
  <c r="CC292" i="5"/>
  <c r="CD292" i="5"/>
  <c r="CE292" i="5"/>
  <c r="CF292" i="5"/>
  <c r="CA293" i="5"/>
  <c r="CB293" i="5"/>
  <c r="CC293" i="5"/>
  <c r="CD293" i="5"/>
  <c r="CE293" i="5"/>
  <c r="CF293" i="5"/>
  <c r="CA294" i="5"/>
  <c r="CB294" i="5"/>
  <c r="CC294" i="5"/>
  <c r="CD294" i="5"/>
  <c r="CE294" i="5"/>
  <c r="CF294" i="5"/>
  <c r="CA295" i="5"/>
  <c r="CB295" i="5"/>
  <c r="CC295" i="5"/>
  <c r="CD295" i="5"/>
  <c r="CE295" i="5"/>
  <c r="CF295" i="5"/>
  <c r="CA296" i="5"/>
  <c r="CB296" i="5"/>
  <c r="CC296" i="5"/>
  <c r="CD296" i="5"/>
  <c r="CE296" i="5"/>
  <c r="CF296" i="5"/>
  <c r="CA297" i="5"/>
  <c r="CB297" i="5"/>
  <c r="CC297" i="5"/>
  <c r="CD297" i="5"/>
  <c r="CE297" i="5"/>
  <c r="CF297" i="5"/>
  <c r="CA298" i="5"/>
  <c r="CB298" i="5"/>
  <c r="CC298" i="5"/>
  <c r="CD298" i="5"/>
  <c r="CE298" i="5"/>
  <c r="CF298" i="5"/>
  <c r="CA299" i="5"/>
  <c r="CB299" i="5"/>
  <c r="CC299" i="5"/>
  <c r="CD299" i="5"/>
  <c r="CE299" i="5"/>
  <c r="CF299" i="5"/>
  <c r="CA300" i="5"/>
  <c r="CB300" i="5"/>
  <c r="CC300" i="5"/>
  <c r="CD300" i="5"/>
  <c r="CE300" i="5"/>
  <c r="CF300" i="5"/>
  <c r="CA301" i="5"/>
  <c r="CB301" i="5"/>
  <c r="CC301" i="5"/>
  <c r="CD301" i="5"/>
  <c r="CE301" i="5"/>
  <c r="CF301" i="5"/>
  <c r="CA302" i="5"/>
  <c r="CB302" i="5"/>
  <c r="CC302" i="5"/>
  <c r="CD302" i="5"/>
  <c r="CE302" i="5"/>
  <c r="CF302" i="5"/>
  <c r="CA303" i="5"/>
  <c r="CB303" i="5"/>
  <c r="CC303" i="5"/>
  <c r="CD303" i="5"/>
  <c r="CE303" i="5"/>
  <c r="CF303" i="5"/>
  <c r="CA304" i="5"/>
  <c r="CB304" i="5"/>
  <c r="CC304" i="5"/>
  <c r="CD304" i="5"/>
  <c r="CE304" i="5"/>
  <c r="CF304" i="5"/>
  <c r="CA305" i="5"/>
  <c r="CB305" i="5"/>
  <c r="CC305" i="5"/>
  <c r="CD305" i="5"/>
  <c r="CE305" i="5"/>
  <c r="CF305" i="5"/>
  <c r="CA306" i="5"/>
  <c r="CB306" i="5"/>
  <c r="CC306" i="5"/>
  <c r="CD306" i="5"/>
  <c r="CE306" i="5"/>
  <c r="CF306" i="5"/>
  <c r="CA307" i="5"/>
  <c r="CB307" i="5"/>
  <c r="CC307" i="5"/>
  <c r="CD307" i="5"/>
  <c r="CE307" i="5"/>
  <c r="CF307" i="5"/>
  <c r="CA308" i="5"/>
  <c r="CB308" i="5"/>
  <c r="CC308" i="5"/>
  <c r="CD308" i="5"/>
  <c r="CE308" i="5"/>
  <c r="CF308" i="5"/>
  <c r="CA309" i="5"/>
  <c r="CB309" i="5"/>
  <c r="CC309" i="5"/>
  <c r="CD309" i="5"/>
  <c r="CE309" i="5"/>
  <c r="CF309" i="5"/>
  <c r="CA310" i="5"/>
  <c r="CB310" i="5"/>
  <c r="CC310" i="5"/>
  <c r="CD310" i="5"/>
  <c r="CE310" i="5"/>
  <c r="CF310" i="5"/>
  <c r="CA311" i="5"/>
  <c r="CB311" i="5"/>
  <c r="CC311" i="5"/>
  <c r="CD311" i="5"/>
  <c r="CE311" i="5"/>
  <c r="CF311" i="5"/>
  <c r="CA312" i="5"/>
  <c r="CB312" i="5"/>
  <c r="CC312" i="5"/>
  <c r="CD312" i="5"/>
  <c r="CE312" i="5"/>
  <c r="CF312" i="5"/>
  <c r="CA313" i="5"/>
  <c r="CB313" i="5"/>
  <c r="CC313" i="5"/>
  <c r="CD313" i="5"/>
  <c r="CE313" i="5"/>
  <c r="CF313" i="5"/>
  <c r="CA314" i="5"/>
  <c r="CB314" i="5"/>
  <c r="CC314" i="5"/>
  <c r="CD314" i="5"/>
  <c r="CE314" i="5"/>
  <c r="CF314" i="5"/>
  <c r="CA315" i="5"/>
  <c r="CB315" i="5"/>
  <c r="CC315" i="5"/>
  <c r="CD315" i="5"/>
  <c r="CE315" i="5"/>
  <c r="CF315" i="5"/>
  <c r="CA316" i="5"/>
  <c r="CB316" i="5"/>
  <c r="CC316" i="5"/>
  <c r="CD316" i="5"/>
  <c r="CE316" i="5"/>
  <c r="CF316" i="5"/>
  <c r="CA317" i="5"/>
  <c r="CB317" i="5"/>
  <c r="CC317" i="5"/>
  <c r="CD317" i="5"/>
  <c r="CE317" i="5"/>
  <c r="CF317" i="5"/>
  <c r="CA318" i="5"/>
  <c r="CB318" i="5"/>
  <c r="CC318" i="5"/>
  <c r="CD318" i="5"/>
  <c r="CE318" i="5"/>
  <c r="CF318" i="5"/>
  <c r="CA319" i="5"/>
  <c r="CB319" i="5"/>
  <c r="CC319" i="5"/>
  <c r="CD319" i="5"/>
  <c r="CE319" i="5"/>
  <c r="CF319" i="5"/>
  <c r="CA320" i="5"/>
  <c r="CB320" i="5"/>
  <c r="CC320" i="5"/>
  <c r="CD320" i="5"/>
  <c r="CE320" i="5"/>
  <c r="CF320" i="5"/>
  <c r="CA321" i="5"/>
  <c r="CB321" i="5"/>
  <c r="CC321" i="5"/>
  <c r="CD321" i="5"/>
  <c r="CE321" i="5"/>
  <c r="CF321" i="5"/>
  <c r="CA322" i="5"/>
  <c r="CB322" i="5"/>
  <c r="CC322" i="5"/>
  <c r="CD322" i="5"/>
  <c r="CE322" i="5"/>
  <c r="CF322" i="5"/>
  <c r="CA323" i="5"/>
  <c r="CB323" i="5"/>
  <c r="CC323" i="5"/>
  <c r="CD323" i="5"/>
  <c r="CE323" i="5"/>
  <c r="CF323" i="5"/>
  <c r="CA324" i="5"/>
  <c r="CB324" i="5"/>
  <c r="CC324" i="5"/>
  <c r="CD324" i="5"/>
  <c r="CE324" i="5"/>
  <c r="CF324" i="5"/>
  <c r="CA325" i="5"/>
  <c r="CB325" i="5"/>
  <c r="CC325" i="5"/>
  <c r="CD325" i="5"/>
  <c r="CE325" i="5"/>
  <c r="CF325" i="5"/>
  <c r="CA326" i="5"/>
  <c r="CB326" i="5"/>
  <c r="CC326" i="5"/>
  <c r="CD326" i="5"/>
  <c r="CE326" i="5"/>
  <c r="CF326" i="5"/>
  <c r="CA327" i="5"/>
  <c r="CB327" i="5"/>
  <c r="CC327" i="5"/>
  <c r="CD327" i="5"/>
  <c r="CE327" i="5"/>
  <c r="CF327" i="5"/>
  <c r="CA328" i="5"/>
  <c r="CB328" i="5"/>
  <c r="CC328" i="5"/>
  <c r="CD328" i="5"/>
  <c r="CE328" i="5"/>
  <c r="CF328" i="5"/>
  <c r="CA329" i="5"/>
  <c r="CB329" i="5"/>
  <c r="CC329" i="5"/>
  <c r="CD329" i="5"/>
  <c r="CE329" i="5"/>
  <c r="CF329" i="5"/>
  <c r="CA330" i="5"/>
  <c r="CB330" i="5"/>
  <c r="CC330" i="5"/>
  <c r="CD330" i="5"/>
  <c r="CE330" i="5"/>
  <c r="CF330" i="5"/>
  <c r="CA331" i="5"/>
  <c r="CB331" i="5"/>
  <c r="CC331" i="5"/>
  <c r="CD331" i="5"/>
  <c r="CE331" i="5"/>
  <c r="CF331" i="5"/>
  <c r="CA332" i="5"/>
  <c r="CB332" i="5"/>
  <c r="CC332" i="5"/>
  <c r="CD332" i="5"/>
  <c r="CE332" i="5"/>
  <c r="CF332" i="5"/>
  <c r="CA333" i="5"/>
  <c r="CB333" i="5"/>
  <c r="CC333" i="5"/>
  <c r="CD333" i="5"/>
  <c r="CE333" i="5"/>
  <c r="CF333" i="5"/>
  <c r="CA334" i="5"/>
  <c r="CB334" i="5"/>
  <c r="CC334" i="5"/>
  <c r="CD334" i="5"/>
  <c r="CE334" i="5"/>
  <c r="CF334" i="5"/>
  <c r="CA335" i="5"/>
  <c r="CB335" i="5"/>
  <c r="CC335" i="5"/>
  <c r="CD335" i="5"/>
  <c r="CE335" i="5"/>
  <c r="CF335" i="5"/>
  <c r="CA336" i="5"/>
  <c r="CB336" i="5"/>
  <c r="CC336" i="5"/>
  <c r="CD336" i="5"/>
  <c r="CE336" i="5"/>
  <c r="CF336" i="5"/>
  <c r="CA337" i="5"/>
  <c r="CB337" i="5"/>
  <c r="CC337" i="5"/>
  <c r="CD337" i="5"/>
  <c r="CE337" i="5"/>
  <c r="CF337" i="5"/>
  <c r="CA338" i="5"/>
  <c r="CB338" i="5"/>
  <c r="CC338" i="5"/>
  <c r="CD338" i="5"/>
  <c r="CE338" i="5"/>
  <c r="CF338" i="5"/>
  <c r="CA339" i="5"/>
  <c r="CB339" i="5"/>
  <c r="CC339" i="5"/>
  <c r="CD339" i="5"/>
  <c r="CE339" i="5"/>
  <c r="CF339" i="5"/>
  <c r="CA340" i="5"/>
  <c r="CB340" i="5"/>
  <c r="CC340" i="5"/>
  <c r="CD340" i="5"/>
  <c r="CE340" i="5"/>
  <c r="CF340" i="5"/>
  <c r="CA341" i="5"/>
  <c r="CB341" i="5"/>
  <c r="CC341" i="5"/>
  <c r="CD341" i="5"/>
  <c r="CE341" i="5"/>
  <c r="CF341" i="5"/>
  <c r="CA342" i="5"/>
  <c r="CB342" i="5"/>
  <c r="CC342" i="5"/>
  <c r="CD342" i="5"/>
  <c r="CE342" i="5"/>
  <c r="CF342" i="5"/>
  <c r="CA343" i="5"/>
  <c r="CB343" i="5"/>
  <c r="CC343" i="5"/>
  <c r="CD343" i="5"/>
  <c r="CE343" i="5"/>
  <c r="CF343" i="5"/>
  <c r="CA344" i="5"/>
  <c r="CB344" i="5"/>
  <c r="CC344" i="5"/>
  <c r="CD344" i="5"/>
  <c r="CE344" i="5"/>
  <c r="CF344" i="5"/>
  <c r="CA345" i="5"/>
  <c r="CB345" i="5"/>
  <c r="CC345" i="5"/>
  <c r="CD345" i="5"/>
  <c r="CE345" i="5"/>
  <c r="CF345" i="5"/>
  <c r="CA346" i="5"/>
  <c r="CB346" i="5"/>
  <c r="CC346" i="5"/>
  <c r="CD346" i="5"/>
  <c r="CE346" i="5"/>
  <c r="CF346" i="5"/>
  <c r="CA347" i="5"/>
  <c r="CB347" i="5"/>
  <c r="CC347" i="5"/>
  <c r="CD347" i="5"/>
  <c r="CE347" i="5"/>
  <c r="CF347" i="5"/>
  <c r="CA348" i="5"/>
  <c r="CB348" i="5"/>
  <c r="CC348" i="5"/>
  <c r="CD348" i="5"/>
  <c r="CE348" i="5"/>
  <c r="CF348" i="5"/>
  <c r="CA349" i="5"/>
  <c r="CB349" i="5"/>
  <c r="CC349" i="5"/>
  <c r="CD349" i="5"/>
  <c r="CE349" i="5"/>
  <c r="CF349" i="5"/>
  <c r="CA350" i="5"/>
  <c r="CB350" i="5"/>
  <c r="CC350" i="5"/>
  <c r="CD350" i="5"/>
  <c r="CE350" i="5"/>
  <c r="CF350" i="5"/>
  <c r="CA351" i="5"/>
  <c r="CB351" i="5"/>
  <c r="CC351" i="5"/>
  <c r="CD351" i="5"/>
  <c r="CE351" i="5"/>
  <c r="CF351" i="5"/>
  <c r="CA352" i="5"/>
  <c r="CB352" i="5"/>
  <c r="CC352" i="5"/>
  <c r="CD352" i="5"/>
  <c r="CE352" i="5"/>
  <c r="CF352" i="5"/>
  <c r="CA353" i="5"/>
  <c r="CB353" i="5"/>
  <c r="CC353" i="5"/>
  <c r="CD353" i="5"/>
  <c r="CE353" i="5"/>
  <c r="CF353" i="5"/>
  <c r="CA354" i="5"/>
  <c r="CB354" i="5"/>
  <c r="CC354" i="5"/>
  <c r="CD354" i="5"/>
  <c r="CE354" i="5"/>
  <c r="CF354" i="5"/>
  <c r="CA355" i="5"/>
  <c r="CB355" i="5"/>
  <c r="CC355" i="5"/>
  <c r="CD355" i="5"/>
  <c r="CE355" i="5"/>
  <c r="CF355" i="5"/>
  <c r="CA356" i="5"/>
  <c r="CB356" i="5"/>
  <c r="CC356" i="5"/>
  <c r="CD356" i="5"/>
  <c r="CE356" i="5"/>
  <c r="CF356" i="5"/>
  <c r="CA357" i="5"/>
  <c r="CB357" i="5"/>
  <c r="CC357" i="5"/>
  <c r="CD357" i="5"/>
  <c r="CE357" i="5"/>
  <c r="CF357" i="5"/>
  <c r="CA358" i="5"/>
  <c r="CB358" i="5"/>
  <c r="CC358" i="5"/>
  <c r="CD358" i="5"/>
  <c r="CE358" i="5"/>
  <c r="CF358" i="5"/>
  <c r="CA359" i="5"/>
  <c r="CB359" i="5"/>
  <c r="CC359" i="5"/>
  <c r="CD359" i="5"/>
  <c r="CE359" i="5"/>
  <c r="CF359" i="5"/>
  <c r="CA360" i="5"/>
  <c r="CB360" i="5"/>
  <c r="CC360" i="5"/>
  <c r="CD360" i="5"/>
  <c r="CE360" i="5"/>
  <c r="CF360" i="5"/>
  <c r="CA361" i="5"/>
  <c r="CB361" i="5"/>
  <c r="CC361" i="5"/>
  <c r="CD361" i="5"/>
  <c r="CE361" i="5"/>
  <c r="CF361" i="5"/>
  <c r="CA362" i="5"/>
  <c r="CB362" i="5"/>
  <c r="CC362" i="5"/>
  <c r="CD362" i="5"/>
  <c r="CE362" i="5"/>
  <c r="CF362" i="5"/>
  <c r="CA363" i="5"/>
  <c r="CB363" i="5"/>
  <c r="CC363" i="5"/>
  <c r="CD363" i="5"/>
  <c r="CE363" i="5"/>
  <c r="CF363" i="5"/>
  <c r="CA364" i="5"/>
  <c r="CB364" i="5"/>
  <c r="CC364" i="5"/>
  <c r="CD364" i="5"/>
  <c r="CE364" i="5"/>
  <c r="CF364" i="5"/>
  <c r="CA365" i="5"/>
  <c r="CB365" i="5"/>
  <c r="CC365" i="5"/>
  <c r="CD365" i="5"/>
  <c r="CE365" i="5"/>
  <c r="CF365" i="5"/>
  <c r="CA366" i="5"/>
  <c r="CB366" i="5"/>
  <c r="CC366" i="5"/>
  <c r="CD366" i="5"/>
  <c r="CE366" i="5"/>
  <c r="CF366" i="5"/>
  <c r="CA367" i="5"/>
  <c r="CB367" i="5"/>
  <c r="CC367" i="5"/>
  <c r="CD367" i="5"/>
  <c r="CE367" i="5"/>
  <c r="CF367" i="5"/>
  <c r="CA368" i="5"/>
  <c r="CB368" i="5"/>
  <c r="CC368" i="5"/>
  <c r="CD368" i="5"/>
  <c r="CE368" i="5"/>
  <c r="CF368" i="5"/>
  <c r="CA369" i="5"/>
  <c r="CB369" i="5"/>
  <c r="CC369" i="5"/>
  <c r="CD369" i="5"/>
  <c r="CE369" i="5"/>
  <c r="CF369" i="5"/>
  <c r="CA370" i="5"/>
  <c r="CB370" i="5"/>
  <c r="CC370" i="5"/>
  <c r="CD370" i="5"/>
  <c r="CE370" i="5"/>
  <c r="CF370" i="5"/>
  <c r="CA371" i="5"/>
  <c r="CB371" i="5"/>
  <c r="CC371" i="5"/>
  <c r="CD371" i="5"/>
  <c r="CE371" i="5"/>
  <c r="CF371" i="5"/>
  <c r="CA372" i="5"/>
  <c r="CB372" i="5"/>
  <c r="CC372" i="5"/>
  <c r="CD372" i="5"/>
  <c r="CE372" i="5"/>
  <c r="CF372" i="5"/>
  <c r="CA373" i="5"/>
  <c r="CB373" i="5"/>
  <c r="CC373" i="5"/>
  <c r="CD373" i="5"/>
  <c r="CE373" i="5"/>
  <c r="CF373" i="5"/>
  <c r="CA374" i="5"/>
  <c r="CB374" i="5"/>
  <c r="CC374" i="5"/>
  <c r="CD374" i="5"/>
  <c r="CE374" i="5"/>
  <c r="CF374" i="5"/>
  <c r="CA375" i="5"/>
  <c r="CB375" i="5"/>
  <c r="CC375" i="5"/>
  <c r="CD375" i="5"/>
  <c r="CE375" i="5"/>
  <c r="CF375" i="5"/>
  <c r="CA376" i="5"/>
  <c r="CB376" i="5"/>
  <c r="CC376" i="5"/>
  <c r="CD376" i="5"/>
  <c r="CE376" i="5"/>
  <c r="CF376" i="5"/>
  <c r="CA377" i="5"/>
  <c r="CB377" i="5"/>
  <c r="CC377" i="5"/>
  <c r="CD377" i="5"/>
  <c r="CE377" i="5"/>
  <c r="CF377" i="5"/>
  <c r="CA378" i="5"/>
  <c r="CB378" i="5"/>
  <c r="CC378" i="5"/>
  <c r="CD378" i="5"/>
  <c r="CE378" i="5"/>
  <c r="CF378" i="5"/>
  <c r="CA379" i="5"/>
  <c r="CB379" i="5"/>
  <c r="CC379" i="5"/>
  <c r="CD379" i="5"/>
  <c r="CE379" i="5"/>
  <c r="CF379" i="5"/>
  <c r="CA380" i="5"/>
  <c r="CB380" i="5"/>
  <c r="CC380" i="5"/>
  <c r="CD380" i="5"/>
  <c r="CE380" i="5"/>
  <c r="CF380" i="5"/>
  <c r="CA381" i="5"/>
  <c r="CB381" i="5"/>
  <c r="CC381" i="5"/>
  <c r="CD381" i="5"/>
  <c r="CE381" i="5"/>
  <c r="CF381" i="5"/>
  <c r="CA382" i="5"/>
  <c r="CB382" i="5"/>
  <c r="CC382" i="5"/>
  <c r="CD382" i="5"/>
  <c r="CE382" i="5"/>
  <c r="CF382" i="5"/>
  <c r="CA383" i="5"/>
  <c r="CB383" i="5"/>
  <c r="CC383" i="5"/>
  <c r="CD383" i="5"/>
  <c r="CE383" i="5"/>
  <c r="CF383" i="5"/>
  <c r="CA384" i="5"/>
  <c r="CB384" i="5"/>
  <c r="CC384" i="5"/>
  <c r="CD384" i="5"/>
  <c r="CE384" i="5"/>
  <c r="CF384" i="5"/>
  <c r="CA385" i="5"/>
  <c r="CB385" i="5"/>
  <c r="CC385" i="5"/>
  <c r="CD385" i="5"/>
  <c r="CE385" i="5"/>
  <c r="CF385" i="5"/>
  <c r="CA386" i="5"/>
  <c r="CB386" i="5"/>
  <c r="CC386" i="5"/>
  <c r="CD386" i="5"/>
  <c r="CE386" i="5"/>
  <c r="CF386" i="5"/>
  <c r="CA387" i="5"/>
  <c r="CB387" i="5"/>
  <c r="CC387" i="5"/>
  <c r="CD387" i="5"/>
  <c r="CE387" i="5"/>
  <c r="CF387" i="5"/>
  <c r="CA388" i="5"/>
  <c r="CB388" i="5"/>
  <c r="CC388" i="5"/>
  <c r="CD388" i="5"/>
  <c r="CE388" i="5"/>
  <c r="CF388" i="5"/>
  <c r="CA389" i="5"/>
  <c r="CB389" i="5"/>
  <c r="CC389" i="5"/>
  <c r="CD389" i="5"/>
  <c r="CE389" i="5"/>
  <c r="CF389" i="5"/>
  <c r="CA390" i="5"/>
  <c r="CB390" i="5"/>
  <c r="CC390" i="5"/>
  <c r="CD390" i="5"/>
  <c r="CE390" i="5"/>
  <c r="CF390" i="5"/>
  <c r="CA391" i="5"/>
  <c r="CB391" i="5"/>
  <c r="CC391" i="5"/>
  <c r="CD391" i="5"/>
  <c r="CE391" i="5"/>
  <c r="CF391" i="5"/>
  <c r="CA392" i="5"/>
  <c r="CB392" i="5"/>
  <c r="CC392" i="5"/>
  <c r="CD392" i="5"/>
  <c r="CE392" i="5"/>
  <c r="CF392" i="5"/>
  <c r="CA393" i="5"/>
  <c r="CB393" i="5"/>
  <c r="CC393" i="5"/>
  <c r="CD393" i="5"/>
  <c r="CE393" i="5"/>
  <c r="CF393" i="5"/>
  <c r="CA394" i="5"/>
  <c r="CB394" i="5"/>
  <c r="CC394" i="5"/>
  <c r="CD394" i="5"/>
  <c r="CE394" i="5"/>
  <c r="CF394" i="5"/>
  <c r="CA395" i="5"/>
  <c r="CB395" i="5"/>
  <c r="CC395" i="5"/>
  <c r="CD395" i="5"/>
  <c r="CE395" i="5"/>
  <c r="CF395" i="5"/>
  <c r="CA396" i="5"/>
  <c r="CB396" i="5"/>
  <c r="CC396" i="5"/>
  <c r="CD396" i="5"/>
  <c r="CE396" i="5"/>
  <c r="CF396" i="5"/>
  <c r="CA397" i="5"/>
  <c r="CB397" i="5"/>
  <c r="CC397" i="5"/>
  <c r="CD397" i="5"/>
  <c r="CE397" i="5"/>
  <c r="CF397" i="5"/>
  <c r="CA398" i="5"/>
  <c r="CB398" i="5"/>
  <c r="CC398" i="5"/>
  <c r="CD398" i="5"/>
  <c r="CE398" i="5"/>
  <c r="CF398" i="5"/>
  <c r="CA399" i="5"/>
  <c r="CB399" i="5"/>
  <c r="CC399" i="5"/>
  <c r="CD399" i="5"/>
  <c r="CE399" i="5"/>
  <c r="CF399" i="5"/>
  <c r="CA400" i="5"/>
  <c r="CB400" i="5"/>
  <c r="CC400" i="5"/>
  <c r="CD400" i="5"/>
  <c r="CE400" i="5"/>
  <c r="CF400" i="5"/>
  <c r="CA401" i="5"/>
  <c r="CB401" i="5"/>
  <c r="CC401" i="5"/>
  <c r="CD401" i="5"/>
  <c r="CE401" i="5"/>
  <c r="CF401" i="5"/>
  <c r="CA402" i="5"/>
  <c r="CB402" i="5"/>
  <c r="CC402" i="5"/>
  <c r="CD402" i="5"/>
  <c r="CE402" i="5"/>
  <c r="CF402" i="5"/>
  <c r="CA403" i="5"/>
  <c r="CB403" i="5"/>
  <c r="CC403" i="5"/>
  <c r="CD403" i="5"/>
  <c r="CE403" i="5"/>
  <c r="CF403" i="5"/>
  <c r="CA404" i="5"/>
  <c r="CB404" i="5"/>
  <c r="CC404" i="5"/>
  <c r="CD404" i="5"/>
  <c r="CE404" i="5"/>
  <c r="CF404" i="5"/>
  <c r="CA405" i="5"/>
  <c r="CB405" i="5"/>
  <c r="CC405" i="5"/>
  <c r="CD405" i="5"/>
  <c r="CE405" i="5"/>
  <c r="CF405" i="5"/>
  <c r="CA406" i="5"/>
  <c r="CB406" i="5"/>
  <c r="CC406" i="5"/>
  <c r="CD406" i="5"/>
  <c r="CE406" i="5"/>
  <c r="CF406" i="5"/>
  <c r="CA407" i="5"/>
  <c r="CB407" i="5"/>
  <c r="CC407" i="5"/>
  <c r="CD407" i="5"/>
  <c r="CE407" i="5"/>
  <c r="CF407" i="5"/>
  <c r="CA408" i="5"/>
  <c r="CB408" i="5"/>
  <c r="CC408" i="5"/>
  <c r="CD408" i="5"/>
  <c r="CE408" i="5"/>
  <c r="CF408" i="5"/>
  <c r="CA409" i="5"/>
  <c r="CB409" i="5"/>
  <c r="CC409" i="5"/>
  <c r="CD409" i="5"/>
  <c r="CE409" i="5"/>
  <c r="CF409" i="5"/>
  <c r="CA410" i="5"/>
  <c r="CB410" i="5"/>
  <c r="CC410" i="5"/>
  <c r="CD410" i="5"/>
  <c r="CE410" i="5"/>
  <c r="CF410" i="5"/>
  <c r="CA411" i="5"/>
  <c r="CB411" i="5"/>
  <c r="CC411" i="5"/>
  <c r="CD411" i="5"/>
  <c r="CE411" i="5"/>
  <c r="CF411" i="5"/>
  <c r="CA412" i="5"/>
  <c r="CB412" i="5"/>
  <c r="CC412" i="5"/>
  <c r="CD412" i="5"/>
  <c r="CE412" i="5"/>
  <c r="CF412" i="5"/>
  <c r="CA413" i="5"/>
  <c r="CB413" i="5"/>
  <c r="CC413" i="5"/>
  <c r="CD413" i="5"/>
  <c r="CE413" i="5"/>
  <c r="CF413" i="5"/>
  <c r="CA414" i="5"/>
  <c r="CB414" i="5"/>
  <c r="CC414" i="5"/>
  <c r="CD414" i="5"/>
  <c r="CE414" i="5"/>
  <c r="CF414" i="5"/>
  <c r="CA415" i="5"/>
  <c r="CB415" i="5"/>
  <c r="CC415" i="5"/>
  <c r="CD415" i="5"/>
  <c r="CE415" i="5"/>
  <c r="CF415" i="5"/>
  <c r="CA416" i="5"/>
  <c r="CB416" i="5"/>
  <c r="CC416" i="5"/>
  <c r="CD416" i="5"/>
  <c r="CE416" i="5"/>
  <c r="CF416" i="5"/>
  <c r="CA417" i="5"/>
  <c r="CB417" i="5"/>
  <c r="CC417" i="5"/>
  <c r="CD417" i="5"/>
  <c r="CE417" i="5"/>
  <c r="CF417" i="5"/>
  <c r="CA418" i="5"/>
  <c r="CB418" i="5"/>
  <c r="CC418" i="5"/>
  <c r="CD418" i="5"/>
  <c r="CE418" i="5"/>
  <c r="CF418" i="5"/>
  <c r="CA419" i="5"/>
  <c r="CB419" i="5"/>
  <c r="CC419" i="5"/>
  <c r="CD419" i="5"/>
  <c r="CE419" i="5"/>
  <c r="CF419" i="5"/>
  <c r="CA420" i="5"/>
  <c r="CB420" i="5"/>
  <c r="CC420" i="5"/>
  <c r="CD420" i="5"/>
  <c r="CE420" i="5"/>
  <c r="CF420" i="5"/>
  <c r="CA421" i="5"/>
  <c r="CB421" i="5"/>
  <c r="CC421" i="5"/>
  <c r="CD421" i="5"/>
  <c r="CE421" i="5"/>
  <c r="CF421" i="5"/>
  <c r="CA422" i="5"/>
  <c r="CB422" i="5"/>
  <c r="CC422" i="5"/>
  <c r="CD422" i="5"/>
  <c r="CE422" i="5"/>
  <c r="CF422" i="5"/>
  <c r="CA423" i="5"/>
  <c r="CB423" i="5"/>
  <c r="CC423" i="5"/>
  <c r="CD423" i="5"/>
  <c r="CE423" i="5"/>
  <c r="CF423" i="5"/>
  <c r="CA424" i="5"/>
  <c r="CB424" i="5"/>
  <c r="CC424" i="5"/>
  <c r="CD424" i="5"/>
  <c r="CE424" i="5"/>
  <c r="CF424" i="5"/>
  <c r="CA425" i="5"/>
  <c r="CB425" i="5"/>
  <c r="CC425" i="5"/>
  <c r="CD425" i="5"/>
  <c r="CE425" i="5"/>
  <c r="CF425" i="5"/>
  <c r="CA426" i="5"/>
  <c r="CB426" i="5"/>
  <c r="CC426" i="5"/>
  <c r="CD426" i="5"/>
  <c r="CE426" i="5"/>
  <c r="CF426" i="5"/>
  <c r="CA427" i="5"/>
  <c r="CB427" i="5"/>
  <c r="CC427" i="5"/>
  <c r="CD427" i="5"/>
  <c r="CE427" i="5"/>
  <c r="CF427" i="5"/>
  <c r="CA428" i="5"/>
  <c r="CB428" i="5"/>
  <c r="CC428" i="5"/>
  <c r="CD428" i="5"/>
  <c r="CE428" i="5"/>
  <c r="CF428" i="5"/>
  <c r="CA429" i="5"/>
  <c r="CB429" i="5"/>
  <c r="CC429" i="5"/>
  <c r="CD429" i="5"/>
  <c r="CE429" i="5"/>
  <c r="CF429" i="5"/>
  <c r="CA430" i="5"/>
  <c r="CB430" i="5"/>
  <c r="CC430" i="5"/>
  <c r="CD430" i="5"/>
  <c r="CE430" i="5"/>
  <c r="CF430" i="5"/>
  <c r="CA431" i="5"/>
  <c r="CB431" i="5"/>
  <c r="CC431" i="5"/>
  <c r="CD431" i="5"/>
  <c r="CE431" i="5"/>
  <c r="CF431" i="5"/>
  <c r="CA432" i="5"/>
  <c r="CB432" i="5"/>
  <c r="CC432" i="5"/>
  <c r="CD432" i="5"/>
  <c r="CE432" i="5"/>
  <c r="CF432" i="5"/>
  <c r="CA433" i="5"/>
  <c r="CB433" i="5"/>
  <c r="CC433" i="5"/>
  <c r="CD433" i="5"/>
  <c r="CE433" i="5"/>
  <c r="CF433" i="5"/>
  <c r="CA434" i="5"/>
  <c r="CB434" i="5"/>
  <c r="CC434" i="5"/>
  <c r="CD434" i="5"/>
  <c r="CE434" i="5"/>
  <c r="CF434" i="5"/>
  <c r="CA435" i="5"/>
  <c r="CB435" i="5"/>
  <c r="CC435" i="5"/>
  <c r="CD435" i="5"/>
  <c r="CE435" i="5"/>
  <c r="CF435" i="5"/>
  <c r="CA436" i="5"/>
  <c r="CB436" i="5"/>
  <c r="CC436" i="5"/>
  <c r="CD436" i="5"/>
  <c r="CE436" i="5"/>
  <c r="CF436" i="5"/>
  <c r="CA437" i="5"/>
  <c r="CB437" i="5"/>
  <c r="CC437" i="5"/>
  <c r="CD437" i="5"/>
  <c r="CE437" i="5"/>
  <c r="CF437" i="5"/>
  <c r="CA438" i="5"/>
  <c r="CB438" i="5"/>
  <c r="CC438" i="5"/>
  <c r="CD438" i="5"/>
  <c r="CE438" i="5"/>
  <c r="CF438" i="5"/>
  <c r="CA439" i="5"/>
  <c r="CB439" i="5"/>
  <c r="CC439" i="5"/>
  <c r="CD439" i="5"/>
  <c r="CE439" i="5"/>
  <c r="CF439" i="5"/>
  <c r="CA440" i="5"/>
  <c r="CB440" i="5"/>
  <c r="CC440" i="5"/>
  <c r="CD440" i="5"/>
  <c r="CE440" i="5"/>
  <c r="CF440" i="5"/>
  <c r="CA441" i="5"/>
  <c r="CB441" i="5"/>
  <c r="CC441" i="5"/>
  <c r="CD441" i="5"/>
  <c r="CE441" i="5"/>
  <c r="CF441" i="5"/>
  <c r="CA442" i="5"/>
  <c r="CB442" i="5"/>
  <c r="CC442" i="5"/>
  <c r="CD442" i="5"/>
  <c r="CE442" i="5"/>
  <c r="CF442" i="5"/>
  <c r="CA443" i="5"/>
  <c r="CB443" i="5"/>
  <c r="CC443" i="5"/>
  <c r="CD443" i="5"/>
  <c r="CE443" i="5"/>
  <c r="CF443" i="5"/>
  <c r="CA444" i="5"/>
  <c r="CB444" i="5"/>
  <c r="CC444" i="5"/>
  <c r="CD444" i="5"/>
  <c r="CE444" i="5"/>
  <c r="CF444" i="5"/>
  <c r="CA445" i="5"/>
  <c r="CB445" i="5"/>
  <c r="CC445" i="5"/>
  <c r="CD445" i="5"/>
  <c r="CE445" i="5"/>
  <c r="CF445" i="5"/>
  <c r="CA446" i="5"/>
  <c r="CB446" i="5"/>
  <c r="CC446" i="5"/>
  <c r="CD446" i="5"/>
  <c r="CE446" i="5"/>
  <c r="CF446" i="5"/>
  <c r="CA447" i="5"/>
  <c r="CB447" i="5"/>
  <c r="CC447" i="5"/>
  <c r="CD447" i="5"/>
  <c r="CE447" i="5"/>
  <c r="CF447" i="5"/>
  <c r="CA448" i="5"/>
  <c r="CB448" i="5"/>
  <c r="CC448" i="5"/>
  <c r="CD448" i="5"/>
  <c r="CE448" i="5"/>
  <c r="CF448" i="5"/>
  <c r="CA449" i="5"/>
  <c r="CB449" i="5"/>
  <c r="CC449" i="5"/>
  <c r="CD449" i="5"/>
  <c r="CE449" i="5"/>
  <c r="CF449" i="5"/>
  <c r="CA450" i="5"/>
  <c r="CB450" i="5"/>
  <c r="CC450" i="5"/>
  <c r="CD450" i="5"/>
  <c r="CE450" i="5"/>
  <c r="CF450" i="5"/>
  <c r="CA451" i="5"/>
  <c r="CB451" i="5"/>
  <c r="CC451" i="5"/>
  <c r="CD451" i="5"/>
  <c r="CE451" i="5"/>
  <c r="CF451" i="5"/>
  <c r="CA452" i="5"/>
  <c r="CB452" i="5"/>
  <c r="CC452" i="5"/>
  <c r="CD452" i="5"/>
  <c r="CE452" i="5"/>
  <c r="CF452" i="5"/>
  <c r="CA453" i="5"/>
  <c r="CB453" i="5"/>
  <c r="CC453" i="5"/>
  <c r="CD453" i="5"/>
  <c r="CE453" i="5"/>
  <c r="CF453" i="5"/>
  <c r="CA454" i="5"/>
  <c r="CB454" i="5"/>
  <c r="CC454" i="5"/>
  <c r="CD454" i="5"/>
  <c r="CE454" i="5"/>
  <c r="CF454" i="5"/>
  <c r="CA455" i="5"/>
  <c r="CB455" i="5"/>
  <c r="CC455" i="5"/>
  <c r="CD455" i="5"/>
  <c r="CE455" i="5"/>
  <c r="CF455" i="5"/>
  <c r="CA456" i="5"/>
  <c r="CB456" i="5"/>
  <c r="CC456" i="5"/>
  <c r="CD456" i="5"/>
  <c r="CE456" i="5"/>
  <c r="CF456" i="5"/>
  <c r="CA457" i="5"/>
  <c r="CB457" i="5"/>
  <c r="CC457" i="5"/>
  <c r="CD457" i="5"/>
  <c r="CE457" i="5"/>
  <c r="CF457" i="5"/>
  <c r="CA458" i="5"/>
  <c r="CB458" i="5"/>
  <c r="CC458" i="5"/>
  <c r="CD458" i="5"/>
  <c r="CE458" i="5"/>
  <c r="CF458" i="5"/>
  <c r="CA459" i="5"/>
  <c r="CB459" i="5"/>
  <c r="CC459" i="5"/>
  <c r="CD459" i="5"/>
  <c r="CE459" i="5"/>
  <c r="CF459" i="5"/>
  <c r="CA460" i="5"/>
  <c r="CB460" i="5"/>
  <c r="CC460" i="5"/>
  <c r="CD460" i="5"/>
  <c r="CE460" i="5"/>
  <c r="CF460" i="5"/>
  <c r="CA461" i="5"/>
  <c r="CB461" i="5"/>
  <c r="CC461" i="5"/>
  <c r="CD461" i="5"/>
  <c r="CE461" i="5"/>
  <c r="CF461" i="5"/>
  <c r="CA462" i="5"/>
  <c r="CB462" i="5"/>
  <c r="CC462" i="5"/>
  <c r="CD462" i="5"/>
  <c r="CE462" i="5"/>
  <c r="CF462" i="5"/>
  <c r="CA463" i="5"/>
  <c r="CB463" i="5"/>
  <c r="CC463" i="5"/>
  <c r="CD463" i="5"/>
  <c r="CE463" i="5"/>
  <c r="CF463" i="5"/>
  <c r="CA464" i="5"/>
  <c r="CB464" i="5"/>
  <c r="CC464" i="5"/>
  <c r="CD464" i="5"/>
  <c r="CE464" i="5"/>
  <c r="CF464" i="5"/>
  <c r="CA465" i="5"/>
  <c r="CB465" i="5"/>
  <c r="CC465" i="5"/>
  <c r="CD465" i="5"/>
  <c r="CE465" i="5"/>
  <c r="CF465" i="5"/>
  <c r="CA466" i="5"/>
  <c r="CB466" i="5"/>
  <c r="CC466" i="5"/>
  <c r="CD466" i="5"/>
  <c r="CE466" i="5"/>
  <c r="CF466" i="5"/>
  <c r="CA467" i="5"/>
  <c r="CB467" i="5"/>
  <c r="CC467" i="5"/>
  <c r="CD467" i="5"/>
  <c r="CE467" i="5"/>
  <c r="CF467" i="5"/>
  <c r="CA468" i="5"/>
  <c r="CB468" i="5"/>
  <c r="CC468" i="5"/>
  <c r="CD468" i="5"/>
  <c r="CE468" i="5"/>
  <c r="CF468" i="5"/>
  <c r="CA469" i="5"/>
  <c r="CB469" i="5"/>
  <c r="CC469" i="5"/>
  <c r="CD469" i="5"/>
  <c r="CE469" i="5"/>
  <c r="CF469" i="5"/>
  <c r="CA470" i="5"/>
  <c r="CB470" i="5"/>
  <c r="CC470" i="5"/>
  <c r="CD470" i="5"/>
  <c r="CE470" i="5"/>
  <c r="CF470" i="5"/>
  <c r="CA471" i="5"/>
  <c r="CB471" i="5"/>
  <c r="CC471" i="5"/>
  <c r="CD471" i="5"/>
  <c r="CE471" i="5"/>
  <c r="CF471" i="5"/>
  <c r="CA472" i="5"/>
  <c r="CB472" i="5"/>
  <c r="CC472" i="5"/>
  <c r="CD472" i="5"/>
  <c r="CE472" i="5"/>
  <c r="CF472" i="5"/>
  <c r="CA473" i="5"/>
  <c r="CB473" i="5"/>
  <c r="CC473" i="5"/>
  <c r="CD473" i="5"/>
  <c r="CE473" i="5"/>
  <c r="CF473" i="5"/>
  <c r="CA474" i="5"/>
  <c r="CB474" i="5"/>
  <c r="CC474" i="5"/>
  <c r="CD474" i="5"/>
  <c r="CE474" i="5"/>
  <c r="CF474" i="5"/>
  <c r="CA475" i="5"/>
  <c r="CB475" i="5"/>
  <c r="CC475" i="5"/>
  <c r="CD475" i="5"/>
  <c r="CE475" i="5"/>
  <c r="CF475" i="5"/>
  <c r="CA476" i="5"/>
  <c r="CB476" i="5"/>
  <c r="CC476" i="5"/>
  <c r="CD476" i="5"/>
  <c r="CE476" i="5"/>
  <c r="CF476" i="5"/>
  <c r="CA477" i="5"/>
  <c r="CB477" i="5"/>
  <c r="CC477" i="5"/>
  <c r="CD477" i="5"/>
  <c r="CE477" i="5"/>
  <c r="CF477" i="5"/>
  <c r="CA478" i="5"/>
  <c r="CB478" i="5"/>
  <c r="CC478" i="5"/>
  <c r="CD478" i="5"/>
  <c r="CE478" i="5"/>
  <c r="CF478" i="5"/>
  <c r="CA479" i="5"/>
  <c r="CB479" i="5"/>
  <c r="CC479" i="5"/>
  <c r="CD479" i="5"/>
  <c r="CE479" i="5"/>
  <c r="CF479" i="5"/>
  <c r="CA480" i="5"/>
  <c r="CB480" i="5"/>
  <c r="CC480" i="5"/>
  <c r="CD480" i="5"/>
  <c r="CE480" i="5"/>
  <c r="CF480" i="5"/>
  <c r="CA481" i="5"/>
  <c r="CB481" i="5"/>
  <c r="CC481" i="5"/>
  <c r="CD481" i="5"/>
  <c r="CE481" i="5"/>
  <c r="CF481" i="5"/>
  <c r="CA482" i="5"/>
  <c r="CB482" i="5"/>
  <c r="CC482" i="5"/>
  <c r="CD482" i="5"/>
  <c r="CE482" i="5"/>
  <c r="CF482" i="5"/>
  <c r="CA483" i="5"/>
  <c r="CB483" i="5"/>
  <c r="CC483" i="5"/>
  <c r="CD483" i="5"/>
  <c r="CE483" i="5"/>
  <c r="CF483" i="5"/>
  <c r="CA484" i="5"/>
  <c r="CB484" i="5"/>
  <c r="CC484" i="5"/>
  <c r="CD484" i="5"/>
  <c r="CE484" i="5"/>
  <c r="CF484" i="5"/>
  <c r="CA485" i="5"/>
  <c r="CB485" i="5"/>
  <c r="CC485" i="5"/>
  <c r="CD485" i="5"/>
  <c r="CE485" i="5"/>
  <c r="CF485" i="5"/>
  <c r="CA486" i="5"/>
  <c r="CB486" i="5"/>
  <c r="CC486" i="5"/>
  <c r="CD486" i="5"/>
  <c r="CE486" i="5"/>
  <c r="CF486" i="5"/>
  <c r="CA487" i="5"/>
  <c r="CB487" i="5"/>
  <c r="CC487" i="5"/>
  <c r="CD487" i="5"/>
  <c r="CE487" i="5"/>
  <c r="CF487" i="5"/>
  <c r="CA488" i="5"/>
  <c r="CB488" i="5"/>
  <c r="CC488" i="5"/>
  <c r="CD488" i="5"/>
  <c r="CE488" i="5"/>
  <c r="CF488" i="5"/>
  <c r="CA489" i="5"/>
  <c r="CB489" i="5"/>
  <c r="CC489" i="5"/>
  <c r="CD489" i="5"/>
  <c r="CE489" i="5"/>
  <c r="CF489" i="5"/>
  <c r="CA490" i="5"/>
  <c r="CB490" i="5"/>
  <c r="CC490" i="5"/>
  <c r="CD490" i="5"/>
  <c r="CE490" i="5"/>
  <c r="CF490" i="5"/>
  <c r="CA491" i="5"/>
  <c r="CB491" i="5"/>
  <c r="CC491" i="5"/>
  <c r="CD491" i="5"/>
  <c r="CE491" i="5"/>
  <c r="CF491" i="5"/>
  <c r="CA492" i="5"/>
  <c r="CB492" i="5"/>
  <c r="CC492" i="5"/>
  <c r="CD492" i="5"/>
  <c r="CE492" i="5"/>
  <c r="CF492" i="5"/>
  <c r="CA493" i="5"/>
  <c r="CB493" i="5"/>
  <c r="CC493" i="5"/>
  <c r="CD493" i="5"/>
  <c r="CE493" i="5"/>
  <c r="CF493" i="5"/>
  <c r="CA494" i="5"/>
  <c r="CB494" i="5"/>
  <c r="CC494" i="5"/>
  <c r="CD494" i="5"/>
  <c r="CE494" i="5"/>
  <c r="CF494" i="5"/>
  <c r="CA495" i="5"/>
  <c r="CB495" i="5"/>
  <c r="CC495" i="5"/>
  <c r="CD495" i="5"/>
  <c r="CE495" i="5"/>
  <c r="CF495" i="5"/>
  <c r="CA496" i="5"/>
  <c r="CB496" i="5"/>
  <c r="CC496" i="5"/>
  <c r="CD496" i="5"/>
  <c r="CE496" i="5"/>
  <c r="CF496" i="5"/>
  <c r="CA497" i="5"/>
  <c r="CB497" i="5"/>
  <c r="CC497" i="5"/>
  <c r="CD497" i="5"/>
  <c r="CE497" i="5"/>
  <c r="CF497" i="5"/>
  <c r="CA498" i="5"/>
  <c r="CB498" i="5"/>
  <c r="CC498" i="5"/>
  <c r="CD498" i="5"/>
  <c r="CE498" i="5"/>
  <c r="CF498" i="5"/>
  <c r="CA499" i="5"/>
  <c r="CB499" i="5"/>
  <c r="CC499" i="5"/>
  <c r="CD499" i="5"/>
  <c r="CE499" i="5"/>
  <c r="CF499" i="5"/>
  <c r="CA500" i="5"/>
  <c r="CB500" i="5"/>
  <c r="CC500" i="5"/>
  <c r="CD500" i="5"/>
  <c r="CE500" i="5"/>
  <c r="CF500" i="5"/>
  <c r="AZ6" i="5"/>
  <c r="BC6" i="5"/>
  <c r="AM6" i="5"/>
  <c r="AK6" i="5"/>
  <c r="J6" i="5"/>
  <c r="Z6" i="5"/>
  <c r="AB6" i="5"/>
  <c r="AA6" i="5"/>
  <c r="K6" i="5"/>
  <c r="L6" i="5"/>
  <c r="AU6" i="5"/>
  <c r="AW6" i="5"/>
  <c r="AV6" i="5"/>
  <c r="U6" i="5"/>
  <c r="T6" i="5"/>
  <c r="BG24" i="5"/>
  <c r="BH24" i="5" s="1"/>
  <c r="BG25" i="5"/>
  <c r="BH25" i="5" s="1"/>
  <c r="BH6" i="5"/>
  <c r="BJ6" i="5"/>
  <c r="BL6" i="5"/>
  <c r="BA24" i="5" l="1"/>
  <c r="BB24" i="5" s="1"/>
  <c r="AQ6" i="5"/>
  <c r="BB6" i="5"/>
  <c r="BD23" i="5"/>
  <c r="BE23" i="5" s="1"/>
  <c r="BA23" i="5"/>
  <c r="BB23" i="5" s="1"/>
  <c r="BG23" i="5"/>
  <c r="BH23" i="5" s="1"/>
  <c r="BA25" i="5"/>
  <c r="BB25" i="5" s="1"/>
  <c r="G6" i="5"/>
  <c r="E6" i="5"/>
  <c r="E10" i="5" s="1"/>
  <c r="BD24" i="5"/>
  <c r="BE24" i="5" s="1"/>
  <c r="BE6" i="5"/>
  <c r="O6" i="5"/>
  <c r="AP6" i="5"/>
  <c r="BF6" i="5"/>
  <c r="BF23" i="5" s="1"/>
  <c r="BC25" i="5"/>
  <c r="BC23" i="5"/>
  <c r="BC24" i="5"/>
  <c r="AY6" i="5"/>
  <c r="AT6" i="5"/>
  <c r="AT24" i="5" s="1"/>
  <c r="AH6" i="5"/>
  <c r="AH14" i="5" s="1"/>
  <c r="AE6" i="5"/>
  <c r="AD6" i="5"/>
  <c r="S6" i="5"/>
  <c r="R6" i="5"/>
  <c r="P6" i="5"/>
  <c r="BL9" i="5"/>
  <c r="AX14" i="5"/>
  <c r="AY14" i="5" s="1"/>
  <c r="E12" i="5"/>
  <c r="AZ17" i="5"/>
  <c r="BJ13" i="5"/>
  <c r="BK13" i="5" s="1"/>
  <c r="M14" i="5"/>
  <c r="BF18" i="5"/>
  <c r="AX19" i="5"/>
  <c r="AY19" i="5" s="1"/>
  <c r="BA19" i="5"/>
  <c r="BA20" i="5"/>
  <c r="BB20" i="5" s="1"/>
  <c r="AO25" i="5"/>
  <c r="AP25" i="5" s="1"/>
  <c r="T23" i="5"/>
  <c r="U23" i="5" s="1"/>
  <c r="BL18" i="5"/>
  <c r="AX15" i="5"/>
  <c r="BA10" i="5"/>
  <c r="BB10" i="5" s="1"/>
  <c r="BA21" i="5"/>
  <c r="BB21" i="5" s="1"/>
  <c r="AE11" i="5"/>
  <c r="BL22" i="5"/>
  <c r="BJ18" i="5"/>
  <c r="BK18" i="5" s="1"/>
  <c r="BF13" i="5"/>
  <c r="AX7" i="5"/>
  <c r="AY7" i="5" s="1"/>
  <c r="AX9" i="5"/>
  <c r="AX24" i="5"/>
  <c r="AY24" i="5" s="1"/>
  <c r="BA16" i="5"/>
  <c r="BB16" i="5" s="1"/>
  <c r="BA7" i="5"/>
  <c r="BB7" i="5" s="1"/>
  <c r="BA9" i="5"/>
  <c r="BB9" i="5" s="1"/>
  <c r="N15" i="5"/>
  <c r="O15" i="5" s="1"/>
  <c r="BG8" i="5"/>
  <c r="BH8" i="5" s="1"/>
  <c r="G25" i="5"/>
  <c r="S18" i="5"/>
  <c r="AW10" i="5"/>
  <c r="BF22" i="5"/>
  <c r="BJ8" i="5"/>
  <c r="BK8" i="5" s="1"/>
  <c r="BJ15" i="5"/>
  <c r="BK15" i="5" s="1"/>
  <c r="BF9" i="5"/>
  <c r="AX16" i="5"/>
  <c r="AY16" i="5" s="1"/>
  <c r="AX12" i="5"/>
  <c r="AX23" i="5"/>
  <c r="AY23" i="5" s="1"/>
  <c r="BA17" i="5"/>
  <c r="BA12" i="5"/>
  <c r="BB12" i="5" s="1"/>
  <c r="BA15" i="5"/>
  <c r="BA8" i="5"/>
  <c r="BB8" i="5" s="1"/>
  <c r="Q25" i="5"/>
  <c r="R25" i="5" s="1"/>
  <c r="N14" i="5"/>
  <c r="AL22" i="5"/>
  <c r="AI9" i="5"/>
  <c r="AQ8" i="5"/>
  <c r="J21" i="5"/>
  <c r="BJ21" i="5"/>
  <c r="BK21" i="5" s="1"/>
  <c r="AX26" i="5"/>
  <c r="AY26" i="5" s="1"/>
  <c r="AX10" i="5"/>
  <c r="AX22" i="5"/>
  <c r="AY22" i="5" s="1"/>
  <c r="BA22" i="5"/>
  <c r="BB22" i="5" s="1"/>
  <c r="BA13" i="5"/>
  <c r="BB13" i="5" s="1"/>
  <c r="BA18" i="5"/>
  <c r="BB18" i="5" s="1"/>
  <c r="E14" i="5"/>
  <c r="AF14" i="5"/>
  <c r="AL10" i="5"/>
  <c r="AM10" i="5" s="1"/>
  <c r="AC16" i="5"/>
  <c r="AD16" i="5" s="1"/>
  <c r="G24" i="5"/>
  <c r="BF15" i="5"/>
  <c r="BD12" i="5"/>
  <c r="BE12" i="5" s="1"/>
  <c r="AN20" i="5"/>
  <c r="AF19" i="5"/>
  <c r="AG19" i="5" s="1"/>
  <c r="AF26" i="5"/>
  <c r="AG26" i="5" s="1"/>
  <c r="AI20" i="5"/>
  <c r="AJ20" i="5" s="1"/>
  <c r="G20" i="5"/>
  <c r="AE7" i="5"/>
  <c r="Q11" i="5"/>
  <c r="R11" i="5" s="1"/>
  <c r="Z22" i="5"/>
  <c r="AA22" i="5" s="1"/>
  <c r="Z26" i="5"/>
  <c r="AA26" i="5" s="1"/>
  <c r="Z17" i="5"/>
  <c r="BF8" i="5"/>
  <c r="AW14" i="5"/>
  <c r="T12" i="5"/>
  <c r="U12" i="5" s="1"/>
  <c r="T9" i="5"/>
  <c r="AU17" i="5"/>
  <c r="AV17" i="5" s="1"/>
  <c r="AB22" i="5"/>
  <c r="AB20" i="5"/>
  <c r="BD17" i="5"/>
  <c r="BE17" i="5" s="1"/>
  <c r="BD19" i="5"/>
  <c r="BE19" i="5" s="1"/>
  <c r="BD8" i="5"/>
  <c r="BE8" i="5" s="1"/>
  <c r="BD20" i="5"/>
  <c r="BE20" i="5" s="1"/>
  <c r="BD16" i="5"/>
  <c r="BE16" i="5" s="1"/>
  <c r="BG14" i="5"/>
  <c r="BH14" i="5" s="1"/>
  <c r="BG20" i="5"/>
  <c r="BH20" i="5" s="1"/>
  <c r="BF14" i="5"/>
  <c r="BF7" i="5"/>
  <c r="BF10" i="5"/>
  <c r="AW11" i="5"/>
  <c r="AT20" i="5"/>
  <c r="J19" i="5"/>
  <c r="AL26" i="5"/>
  <c r="AM26" i="5" s="1"/>
  <c r="W9" i="5"/>
  <c r="BG7" i="5"/>
  <c r="BH7" i="5" s="1"/>
  <c r="AF7" i="5"/>
  <c r="AE9" i="5"/>
  <c r="AN15" i="5"/>
  <c r="AQ7" i="5"/>
  <c r="AQ19" i="5"/>
  <c r="AI21" i="5"/>
  <c r="AJ21" i="5" s="1"/>
  <c r="AQ9" i="5"/>
  <c r="AN9" i="5"/>
  <c r="W16" i="5"/>
  <c r="AO18" i="5"/>
  <c r="AP18" i="5" s="1"/>
  <c r="J12" i="5"/>
  <c r="AZ21" i="5"/>
  <c r="N11" i="5"/>
  <c r="AH20" i="5"/>
  <c r="BG21" i="5"/>
  <c r="BH21" i="5" s="1"/>
  <c r="AC15" i="5"/>
  <c r="AD15" i="5" s="1"/>
  <c r="V7" i="5"/>
  <c r="S25" i="5"/>
  <c r="G12" i="5"/>
  <c r="AL11" i="5"/>
  <c r="S19" i="5"/>
  <c r="BG19" i="5"/>
  <c r="BH19" i="5" s="1"/>
  <c r="BC22" i="5"/>
  <c r="AI18" i="5"/>
  <c r="AL9" i="5"/>
  <c r="Q22" i="5"/>
  <c r="AT7" i="5"/>
  <c r="M23" i="5"/>
  <c r="N26" i="5"/>
  <c r="O26" i="5" s="1"/>
  <c r="E21" i="5"/>
  <c r="F21" i="5" s="1"/>
  <c r="AN11" i="5"/>
  <c r="G13" i="5"/>
  <c r="AT18" i="5"/>
  <c r="J20" i="5"/>
  <c r="AE24" i="5"/>
  <c r="S11" i="5"/>
  <c r="P17" i="5"/>
  <c r="AL14" i="5"/>
  <c r="BC9" i="5"/>
  <c r="Q18" i="5"/>
  <c r="AK12" i="5"/>
  <c r="G18" i="5"/>
  <c r="J25" i="5"/>
  <c r="AF21" i="5"/>
  <c r="AG21" i="5" s="1"/>
  <c r="AI10" i="5"/>
  <c r="AJ10" i="5" s="1"/>
  <c r="BG18" i="5"/>
  <c r="BH18" i="5" s="1"/>
  <c r="N20" i="5"/>
  <c r="O20" i="5" s="1"/>
  <c r="BG13" i="5"/>
  <c r="BH13" i="5" s="1"/>
  <c r="AQ18" i="5"/>
  <c r="P26" i="5"/>
  <c r="M11" i="5"/>
  <c r="Z14" i="5"/>
  <c r="AA14" i="5" s="1"/>
  <c r="Z16" i="5"/>
  <c r="Z8" i="5"/>
  <c r="AW18" i="5"/>
  <c r="AW9" i="5"/>
  <c r="T8" i="5"/>
  <c r="T7" i="5"/>
  <c r="AU26" i="5"/>
  <c r="AV26" i="5" s="1"/>
  <c r="AB15" i="5"/>
  <c r="K24" i="5"/>
  <c r="L24" i="5" s="1"/>
  <c r="BD7" i="5"/>
  <c r="BE7" i="5" s="1"/>
  <c r="BD22" i="5"/>
  <c r="BE22" i="5" s="1"/>
  <c r="BD21" i="5"/>
  <c r="BE21" i="5" s="1"/>
  <c r="BD14" i="5"/>
  <c r="BE14" i="5" s="1"/>
  <c r="BG16" i="5"/>
  <c r="BH16" i="5" s="1"/>
  <c r="BF26" i="5"/>
  <c r="BC19" i="5"/>
  <c r="AU7" i="5"/>
  <c r="AV7" i="5" s="1"/>
  <c r="AC14" i="5"/>
  <c r="M17" i="5"/>
  <c r="N17" i="5"/>
  <c r="O17" i="5" s="1"/>
  <c r="AQ13" i="5"/>
  <c r="V23" i="5"/>
  <c r="AN17" i="5"/>
  <c r="BG12" i="5"/>
  <c r="BH12" i="5" s="1"/>
  <c r="BC17" i="5"/>
  <c r="W18" i="5"/>
  <c r="X18" i="5" s="1"/>
  <c r="AZ18" i="5"/>
  <c r="P7" i="5"/>
  <c r="AE15" i="5"/>
  <c r="P24" i="5"/>
  <c r="M24" i="5"/>
  <c r="W15" i="5"/>
  <c r="V17" i="5"/>
  <c r="AI19" i="5"/>
  <c r="AJ19" i="5" s="1"/>
  <c r="AH18" i="5"/>
  <c r="N18" i="5"/>
  <c r="O18" i="5" s="1"/>
  <c r="AT25" i="5"/>
  <c r="AN14" i="5"/>
  <c r="W13" i="5"/>
  <c r="X13" i="5" s="1"/>
  <c r="AC20" i="5"/>
  <c r="AT9" i="5"/>
  <c r="AK14" i="5"/>
  <c r="AE19" i="5"/>
  <c r="AT15" i="5"/>
  <c r="AZ19" i="5"/>
  <c r="W14" i="5"/>
  <c r="M8" i="5"/>
  <c r="P13" i="5"/>
  <c r="J14" i="5"/>
  <c r="AI14" i="5"/>
  <c r="AJ14" i="5" s="1"/>
  <c r="BG15" i="5"/>
  <c r="BH15" i="5" s="1"/>
  <c r="AC19" i="5"/>
  <c r="N10" i="5"/>
  <c r="O10" i="5" s="1"/>
  <c r="E17" i="5"/>
  <c r="P25" i="5"/>
  <c r="P18" i="5"/>
  <c r="AC24" i="5"/>
  <c r="AD24" i="5" s="1"/>
  <c r="AF11" i="5"/>
  <c r="AG11" i="5" s="1"/>
  <c r="J15" i="5"/>
  <c r="AE10" i="5"/>
  <c r="Q10" i="5"/>
  <c r="BC12" i="5"/>
  <c r="M7" i="5"/>
  <c r="S24" i="5"/>
  <c r="J17" i="5"/>
  <c r="AC9" i="5"/>
  <c r="AD9" i="5" s="1"/>
  <c r="AT14" i="5"/>
  <c r="AO22" i="5"/>
  <c r="AP22" i="5" s="1"/>
  <c r="AI17" i="5"/>
  <c r="AJ17" i="5" s="1"/>
  <c r="N22" i="5"/>
  <c r="N23" i="5"/>
  <c r="O23" i="5" s="1"/>
  <c r="E23" i="5"/>
  <c r="F23" i="5" s="1"/>
  <c r="V20" i="5"/>
  <c r="BA14" i="5"/>
  <c r="BB14" i="5" s="1"/>
  <c r="BA26" i="5"/>
  <c r="BB26" i="5" s="1"/>
  <c r="BA11" i="5"/>
  <c r="BB11" i="5" s="1"/>
  <c r="AI12" i="5"/>
  <c r="AJ12" i="5" s="1"/>
  <c r="AK10" i="5"/>
  <c r="G16" i="5"/>
  <c r="AO13" i="5"/>
  <c r="AP13" i="5" s="1"/>
  <c r="S15" i="5"/>
  <c r="AX21" i="5"/>
  <c r="Z23" i="5"/>
  <c r="AA23" i="5" s="1"/>
  <c r="Z24" i="5"/>
  <c r="AA24" i="5" s="1"/>
  <c r="BF12" i="5"/>
  <c r="AW13" i="5"/>
  <c r="AW19" i="5"/>
  <c r="T25" i="5"/>
  <c r="U25" i="5" s="1"/>
  <c r="T11" i="5"/>
  <c r="AU20" i="5"/>
  <c r="AV20" i="5" s="1"/>
  <c r="AB26" i="5"/>
  <c r="K9" i="5"/>
  <c r="L9" i="5" s="1"/>
  <c r="BD13" i="5"/>
  <c r="BE13" i="5" s="1"/>
  <c r="BD26" i="5"/>
  <c r="BE26" i="5" s="1"/>
  <c r="BD15" i="5"/>
  <c r="BE15" i="5" s="1"/>
  <c r="BD18" i="5"/>
  <c r="BE18" i="5" s="1"/>
  <c r="BG10" i="5"/>
  <c r="BH10" i="5" s="1"/>
  <c r="BF20" i="5"/>
  <c r="BF11" i="5"/>
  <c r="BF21" i="5"/>
  <c r="AW12" i="5"/>
  <c r="J7" i="5"/>
  <c r="N24" i="5"/>
  <c r="O24" i="5" s="1"/>
  <c r="AH8" i="5"/>
  <c r="AO19" i="5"/>
  <c r="AP19" i="5" s="1"/>
  <c r="AZ12" i="5"/>
  <c r="AH24" i="5"/>
  <c r="Q12" i="5"/>
  <c r="BC18" i="5"/>
  <c r="AQ10" i="5"/>
  <c r="V25" i="5"/>
  <c r="S14" i="5"/>
  <c r="AF10" i="5"/>
  <c r="S10" i="5"/>
  <c r="M13" i="5"/>
  <c r="P20" i="5"/>
  <c r="AF8" i="5"/>
  <c r="AI13" i="5"/>
  <c r="AL20" i="5"/>
  <c r="N16" i="5"/>
  <c r="E18" i="5"/>
  <c r="E9" i="5"/>
  <c r="AQ20" i="5"/>
  <c r="G7" i="5"/>
  <c r="AO14" i="5"/>
  <c r="AO26" i="5"/>
  <c r="AP26" i="5" s="1"/>
  <c r="V10" i="5"/>
  <c r="BC15" i="5"/>
  <c r="BC11" i="5"/>
  <c r="AQ14" i="5"/>
  <c r="Q14" i="5"/>
  <c r="AN12" i="5"/>
  <c r="AT22" i="5"/>
  <c r="AL24" i="5"/>
  <c r="AM24" i="5" s="1"/>
  <c r="W25" i="5"/>
  <c r="X25" i="5" s="1"/>
  <c r="AC21" i="5"/>
  <c r="N8" i="5"/>
  <c r="E20" i="5"/>
  <c r="E13" i="5"/>
  <c r="AK21" i="5"/>
  <c r="M20" i="5"/>
  <c r="BC16" i="5"/>
  <c r="AE20" i="5"/>
  <c r="AK8" i="5"/>
  <c r="BC13" i="5"/>
  <c r="AK13" i="5"/>
  <c r="BD10" i="5"/>
  <c r="BE10" i="5" s="1"/>
  <c r="V8" i="5"/>
  <c r="AE26" i="5"/>
  <c r="AZ8" i="5"/>
  <c r="AQ25" i="5"/>
  <c r="N9" i="5"/>
  <c r="AH11" i="5"/>
  <c r="AZ9" i="5"/>
  <c r="G14" i="5"/>
  <c r="N13" i="5"/>
  <c r="O13" i="5" s="1"/>
  <c r="BF17" i="5"/>
  <c r="BG26" i="5"/>
  <c r="BH26" i="5" s="1"/>
  <c r="K15" i="5"/>
  <c r="L15" i="5" s="1"/>
  <c r="T13" i="5"/>
  <c r="Z12" i="5"/>
  <c r="AA12" i="5" s="1"/>
  <c r="G15" i="5"/>
  <c r="AF12" i="5"/>
  <c r="AG12" i="5" s="1"/>
  <c r="AT21" i="5"/>
  <c r="AH21" i="5"/>
  <c r="AL17" i="5"/>
  <c r="AE18" i="5"/>
  <c r="G8" i="5"/>
  <c r="BC10" i="5"/>
  <c r="AC8" i="5"/>
  <c r="J8" i="5"/>
  <c r="E11" i="5"/>
  <c r="F11" i="5" s="1"/>
  <c r="AK17" i="5"/>
  <c r="AO12" i="5"/>
  <c r="AQ21" i="5"/>
  <c r="AO20" i="5"/>
  <c r="AI11" i="5"/>
  <c r="AJ11" i="5" s="1"/>
  <c r="BG17" i="5"/>
  <c r="BH17" i="5" s="1"/>
  <c r="AQ17" i="5"/>
  <c r="W12" i="5"/>
  <c r="E22" i="5"/>
  <c r="F22" i="5" s="1"/>
  <c r="BG22" i="5"/>
  <c r="BH22" i="5" s="1"/>
  <c r="BD11" i="5"/>
  <c r="BE11" i="5" s="1"/>
  <c r="AB25" i="5"/>
  <c r="T16" i="5"/>
  <c r="U16" i="5" s="1"/>
  <c r="Z11" i="5"/>
  <c r="AI23" i="5"/>
  <c r="AT13" i="5"/>
  <c r="BG11" i="5"/>
  <c r="BH11" i="5" s="1"/>
  <c r="P14" i="5"/>
  <c r="J24" i="5"/>
  <c r="AO10" i="5"/>
  <c r="AP10" i="5" s="1"/>
  <c r="AO9" i="5"/>
  <c r="AP9" i="5" s="1"/>
  <c r="AZ22" i="5"/>
  <c r="W20" i="5"/>
  <c r="X20" i="5" s="1"/>
  <c r="P9" i="5"/>
  <c r="N19" i="5"/>
  <c r="O19" i="5" s="1"/>
  <c r="AH7" i="5"/>
  <c r="G23" i="5"/>
  <c r="V13" i="5"/>
  <c r="AO17" i="5"/>
  <c r="AP17" i="5" s="1"/>
  <c r="BG9" i="5"/>
  <c r="BH9" i="5" s="1"/>
  <c r="AZ10" i="5"/>
  <c r="AL23" i="5"/>
  <c r="AM23" i="5" s="1"/>
  <c r="AL15" i="5"/>
  <c r="AM15" i="5" s="1"/>
  <c r="AN19" i="5"/>
  <c r="BF16" i="5"/>
  <c r="BD9" i="5"/>
  <c r="BE9" i="5" s="1"/>
  <c r="AU24" i="5"/>
  <c r="AV24" i="5" s="1"/>
  <c r="AW23" i="5"/>
  <c r="Z15" i="5"/>
  <c r="V18" i="5"/>
  <c r="AW7" i="5"/>
  <c r="AU23" i="5"/>
  <c r="AV23" i="5" s="1"/>
  <c r="AK20" i="5"/>
  <c r="AE21" i="5"/>
  <c r="S21" i="5"/>
  <c r="AC18" i="5"/>
  <c r="W21" i="5"/>
  <c r="X21" i="5" s="1"/>
  <c r="Z25" i="5"/>
  <c r="AA25" i="5" s="1"/>
  <c r="AQ11" i="5"/>
  <c r="AX20" i="5"/>
  <c r="AC22" i="5"/>
  <c r="G21" i="5"/>
  <c r="AC26" i="5"/>
  <c r="AD26" i="5" s="1"/>
  <c r="G22" i="5"/>
  <c r="AZ14" i="5"/>
  <c r="AF20" i="5"/>
  <c r="Q9" i="5"/>
  <c r="R9" i="5" s="1"/>
  <c r="AH19" i="5"/>
  <c r="AF15" i="5"/>
  <c r="AG15" i="5" s="1"/>
  <c r="V12" i="5"/>
  <c r="AL25" i="5"/>
  <c r="AM25" i="5" s="1"/>
  <c r="AO16" i="5"/>
  <c r="AP16" i="5" s="1"/>
  <c r="BF19" i="5"/>
  <c r="AZ24" i="5"/>
  <c r="P12" i="5"/>
  <c r="J13" i="5"/>
  <c r="J23" i="5"/>
  <c r="Q8" i="5"/>
  <c r="AC25" i="5"/>
  <c r="AD25" i="5" s="1"/>
  <c r="BC26" i="5"/>
  <c r="P10" i="5"/>
  <c r="AX8" i="5"/>
  <c r="AY8" i="5" s="1"/>
  <c r="AN7" i="5"/>
  <c r="BC14" i="5"/>
  <c r="J9" i="5"/>
  <c r="AX13" i="5"/>
  <c r="AY13" i="5" s="1"/>
  <c r="S8" i="5"/>
  <c r="K7" i="5"/>
  <c r="Q21" i="5"/>
  <c r="R21" i="5" s="1"/>
  <c r="AB16" i="5"/>
  <c r="AE14" i="5"/>
  <c r="BC8" i="5"/>
  <c r="AT26" i="5"/>
  <c r="M12" i="5"/>
  <c r="H26" i="5"/>
  <c r="I26" i="5" s="1"/>
  <c r="H7" i="5"/>
  <c r="I7" i="5" s="1"/>
  <c r="H20" i="5"/>
  <c r="I20" i="5" s="1"/>
  <c r="H24" i="5"/>
  <c r="I24" i="5" s="1"/>
  <c r="H10" i="5"/>
  <c r="H21" i="5"/>
  <c r="I21" i="5" s="1"/>
  <c r="H25" i="5"/>
  <c r="I25" i="5" s="1"/>
  <c r="H11" i="5"/>
  <c r="H14" i="5"/>
  <c r="I14" i="5" s="1"/>
  <c r="H15" i="5"/>
  <c r="H22" i="5"/>
  <c r="I22" i="5" s="1"/>
  <c r="H16" i="5"/>
  <c r="H9" i="5"/>
  <c r="I9" i="5" s="1"/>
  <c r="H18" i="5"/>
  <c r="I18" i="5" s="1"/>
  <c r="H8" i="5"/>
  <c r="I8" i="5" s="1"/>
  <c r="H12" i="5"/>
  <c r="H19" i="5"/>
  <c r="I19" i="5" s="1"/>
  <c r="AW16" i="5"/>
  <c r="AU25" i="5"/>
  <c r="AV25" i="5" s="1"/>
  <c r="K14" i="5"/>
  <c r="L14" i="5" s="1"/>
  <c r="K21" i="5"/>
  <c r="L21" i="5" s="1"/>
  <c r="K17" i="5"/>
  <c r="AB7" i="5"/>
  <c r="AB10" i="5"/>
  <c r="AB12" i="5"/>
  <c r="AB23" i="5"/>
  <c r="AB21" i="5"/>
  <c r="AU12" i="5"/>
  <c r="AV12" i="5" s="1"/>
  <c r="AU15" i="5"/>
  <c r="AU19" i="5"/>
  <c r="AV19" i="5" s="1"/>
  <c r="AU10" i="5"/>
  <c r="T18" i="5"/>
  <c r="U18" i="5" s="1"/>
  <c r="AW21" i="5"/>
  <c r="AW20" i="5"/>
  <c r="AW25" i="5"/>
  <c r="Z9" i="5"/>
  <c r="AA9" i="5" s="1"/>
  <c r="Z13" i="5"/>
  <c r="Z20" i="5"/>
  <c r="AA20" i="5" s="1"/>
  <c r="V26" i="5"/>
  <c r="T24" i="5"/>
  <c r="U24" i="5" s="1"/>
  <c r="AU21" i="5"/>
  <c r="AV21" i="5" s="1"/>
  <c r="AN16" i="5"/>
  <c r="AE17" i="5"/>
  <c r="AE16" i="5"/>
  <c r="P15" i="5"/>
  <c r="AH16" i="5"/>
  <c r="AI7" i="5"/>
  <c r="AX18" i="5"/>
  <c r="AE23" i="5"/>
  <c r="AK24" i="5"/>
  <c r="AN22" i="5"/>
  <c r="AC12" i="5"/>
  <c r="G19" i="5"/>
  <c r="W17" i="5"/>
  <c r="AT16" i="5"/>
  <c r="AI8" i="5"/>
  <c r="AJ8" i="5" s="1"/>
  <c r="N25" i="5"/>
  <c r="O25" i="5" s="1"/>
  <c r="P8" i="5"/>
  <c r="AI16" i="5"/>
  <c r="M9" i="5"/>
  <c r="AQ12" i="5"/>
  <c r="AT11" i="5"/>
  <c r="V16" i="5"/>
  <c r="AC10" i="5"/>
  <c r="AD10" i="5" s="1"/>
  <c r="AL21" i="5"/>
  <c r="W24" i="5"/>
  <c r="X24" i="5" s="1"/>
  <c r="BC7" i="5"/>
  <c r="V14" i="5"/>
  <c r="AF18" i="5"/>
  <c r="AG18" i="5" s="1"/>
  <c r="V21" i="5"/>
  <c r="V24" i="5"/>
  <c r="AQ23" i="5"/>
  <c r="E16" i="5"/>
  <c r="AK16" i="5"/>
  <c r="AU9" i="5"/>
  <c r="AV9" i="5" s="1"/>
  <c r="K8" i="5"/>
  <c r="L8" i="5" s="1"/>
  <c r="K19" i="5"/>
  <c r="L19" i="5" s="1"/>
  <c r="K11" i="5"/>
  <c r="L11" i="5" s="1"/>
  <c r="K12" i="5"/>
  <c r="AB18" i="5"/>
  <c r="AB24" i="5"/>
  <c r="AB13" i="5"/>
  <c r="AB14" i="5"/>
  <c r="AB11" i="5"/>
  <c r="AU11" i="5"/>
  <c r="AV11" i="5" s="1"/>
  <c r="AU18" i="5"/>
  <c r="AU13" i="5"/>
  <c r="AV13" i="5" s="1"/>
  <c r="AW8" i="5"/>
  <c r="AW22" i="5"/>
  <c r="AW24" i="5"/>
  <c r="M15" i="5"/>
  <c r="AO8" i="5"/>
  <c r="AP8" i="5" s="1"/>
  <c r="S7" i="5"/>
  <c r="AT17" i="5"/>
  <c r="AO23" i="5"/>
  <c r="J16" i="5"/>
  <c r="S20" i="5"/>
  <c r="S26" i="5"/>
  <c r="AE8" i="5"/>
  <c r="G26" i="5"/>
  <c r="W22" i="5"/>
  <c r="X22" i="5" s="1"/>
  <c r="AQ16" i="5"/>
  <c r="BC20" i="5"/>
  <c r="AH25" i="5"/>
  <c r="AK9" i="5"/>
  <c r="AN21" i="5"/>
  <c r="AN8" i="5"/>
  <c r="J10" i="5"/>
  <c r="AQ24" i="5"/>
  <c r="S13" i="5"/>
  <c r="AF22" i="5"/>
  <c r="AG22" i="5" s="1"/>
  <c r="AN18" i="5"/>
  <c r="BI6" i="5"/>
  <c r="BI26" i="5" s="1"/>
  <c r="Y6" i="5"/>
  <c r="Y17" i="5" s="1"/>
  <c r="AK22" i="5"/>
  <c r="AK26" i="5"/>
  <c r="AU8" i="5"/>
  <c r="AV8" i="5" s="1"/>
  <c r="K10" i="5"/>
  <c r="K13" i="5"/>
  <c r="L13" i="5" s="1"/>
  <c r="K18" i="5"/>
  <c r="K23" i="5"/>
  <c r="L23" i="5" s="1"/>
  <c r="AB19" i="5"/>
  <c r="AB9" i="5"/>
  <c r="AB17" i="5"/>
  <c r="AB8" i="5"/>
  <c r="AU22" i="5"/>
  <c r="AU14" i="5"/>
  <c r="AV14" i="5" s="1"/>
  <c r="AU16" i="5"/>
  <c r="AV16" i="5" s="1"/>
  <c r="AF13" i="5"/>
  <c r="M22" i="5"/>
  <c r="AZ7" i="5"/>
  <c r="X6" i="5"/>
  <c r="K25" i="5"/>
  <c r="L25" i="5" s="1"/>
  <c r="K22" i="5"/>
  <c r="L22" i="5" s="1"/>
  <c r="K26" i="5"/>
  <c r="L26" i="5" s="1"/>
  <c r="K16" i="5"/>
  <c r="K20" i="5"/>
  <c r="L20" i="5" s="1"/>
  <c r="BL25" i="5"/>
  <c r="BL12" i="5"/>
  <c r="BL15" i="5"/>
  <c r="BL7" i="5"/>
  <c r="BL19" i="5"/>
  <c r="BL17" i="5"/>
  <c r="BL10" i="5"/>
  <c r="BL14" i="5"/>
  <c r="BL16" i="5"/>
  <c r="BL11" i="5"/>
  <c r="BL23" i="5"/>
  <c r="BL20" i="5"/>
  <c r="BL8" i="5"/>
  <c r="BJ12" i="5"/>
  <c r="BK12" i="5" s="1"/>
  <c r="BJ23" i="5"/>
  <c r="BK23" i="5" s="1"/>
  <c r="BJ10" i="5"/>
  <c r="BK10" i="5" s="1"/>
  <c r="BJ17" i="5"/>
  <c r="BK17" i="5" s="1"/>
  <c r="BJ9" i="5"/>
  <c r="BK9" i="5" s="1"/>
  <c r="BJ22" i="5"/>
  <c r="BK22" i="5" s="1"/>
  <c r="BJ16" i="5"/>
  <c r="BK16" i="5" s="1"/>
  <c r="BJ25" i="5"/>
  <c r="BK25" i="5" s="1"/>
  <c r="BJ14" i="5"/>
  <c r="BK14" i="5" s="1"/>
  <c r="BJ24" i="5"/>
  <c r="BK24" i="5" s="1"/>
  <c r="BL26" i="5"/>
  <c r="BL21" i="5"/>
  <c r="BL13" i="5"/>
  <c r="BL24" i="5"/>
  <c r="BJ19" i="5"/>
  <c r="BK19" i="5" s="1"/>
  <c r="BJ7" i="5"/>
  <c r="BK7" i="5" s="1"/>
  <c r="BJ26" i="5"/>
  <c r="BK26" i="5" s="1"/>
  <c r="BJ20" i="5"/>
  <c r="BK20" i="5" s="1"/>
  <c r="BJ11" i="5"/>
  <c r="BK11" i="5" s="1"/>
  <c r="AZ11" i="5"/>
  <c r="Q17" i="5"/>
  <c r="R17" i="5" s="1"/>
  <c r="AH9" i="5"/>
  <c r="AX25" i="5"/>
  <c r="AY25" i="5" s="1"/>
  <c r="AX17" i="5"/>
  <c r="AY17" i="5" s="1"/>
  <c r="AX11" i="5"/>
  <c r="AL18" i="5"/>
  <c r="AM18" i="5" s="1"/>
  <c r="AL13" i="5"/>
  <c r="AM13" i="5" s="1"/>
  <c r="AL7" i="5"/>
  <c r="AL8" i="5"/>
  <c r="AM8" i="5" s="1"/>
  <c r="AL19" i="5"/>
  <c r="AM19" i="5" s="1"/>
  <c r="AL16" i="5"/>
  <c r="AM16" i="5" s="1"/>
  <c r="AL12" i="5"/>
  <c r="N12" i="5"/>
  <c r="O12" i="5" s="1"/>
  <c r="N7" i="5"/>
  <c r="AK23" i="5"/>
  <c r="AK7" i="5"/>
  <c r="AK25" i="5"/>
  <c r="AE13" i="5"/>
  <c r="AE12" i="5"/>
  <c r="AE25" i="5"/>
  <c r="AE22" i="5"/>
  <c r="E26" i="5"/>
  <c r="F26" i="5" s="1"/>
  <c r="P11" i="5"/>
  <c r="Q20" i="5"/>
  <c r="BI10" i="5"/>
  <c r="AF17" i="5"/>
  <c r="M10" i="5"/>
  <c r="AH12" i="5"/>
  <c r="M18" i="5"/>
  <c r="AH26" i="5"/>
  <c r="M16" i="5"/>
  <c r="G17" i="5"/>
  <c r="Y13" i="5"/>
  <c r="V19" i="5"/>
  <c r="V9" i="5"/>
  <c r="V15" i="5"/>
  <c r="Q19" i="5"/>
  <c r="Q15" i="5"/>
  <c r="P23" i="5"/>
  <c r="AC17" i="5"/>
  <c r="AD17" i="5" s="1"/>
  <c r="BI19" i="5"/>
  <c r="AO11" i="5"/>
  <c r="Y21" i="5"/>
  <c r="V22" i="5"/>
  <c r="S16" i="5"/>
  <c r="AQ26" i="5"/>
  <c r="Y16" i="5"/>
  <c r="G10" i="5"/>
  <c r="S9" i="5"/>
  <c r="Q23" i="5"/>
  <c r="R23" i="5" s="1"/>
  <c r="AN24" i="5"/>
  <c r="BI18" i="5"/>
  <c r="AZ20" i="5"/>
  <c r="G11" i="5"/>
  <c r="AT8" i="5"/>
  <c r="AZ25" i="5"/>
  <c r="J22" i="5"/>
  <c r="AZ15" i="5"/>
  <c r="AH15" i="5"/>
  <c r="H17" i="5"/>
  <c r="I17" i="5" s="1"/>
  <c r="H23" i="5"/>
  <c r="V11" i="5"/>
  <c r="AC11" i="5"/>
  <c r="M26" i="5"/>
  <c r="AC13" i="5"/>
  <c r="G9" i="5"/>
  <c r="M25" i="5"/>
  <c r="P21" i="5"/>
  <c r="AF16" i="5"/>
  <c r="AG16" i="5" s="1"/>
  <c r="E24" i="5"/>
  <c r="AN13" i="5"/>
  <c r="BI15" i="5"/>
  <c r="AH10" i="5"/>
  <c r="AI22" i="5"/>
  <c r="AJ22" i="5" s="1"/>
  <c r="AI15" i="5"/>
  <c r="AJ15" i="5" s="1"/>
  <c r="AI24" i="5"/>
  <c r="AJ24" i="5" s="1"/>
  <c r="AI25" i="5"/>
  <c r="AJ25" i="5" s="1"/>
  <c r="AI26" i="5"/>
  <c r="AJ26" i="5" s="1"/>
  <c r="W23" i="5"/>
  <c r="X23" i="5" s="1"/>
  <c r="W7" i="5"/>
  <c r="W19" i="5"/>
  <c r="X19" i="5" s="1"/>
  <c r="W26" i="5"/>
  <c r="X26" i="5" s="1"/>
  <c r="W10" i="5"/>
  <c r="W11" i="5"/>
  <c r="W8" i="5"/>
  <c r="T22" i="5"/>
  <c r="T20" i="5"/>
  <c r="U20" i="5" s="1"/>
  <c r="T26" i="5"/>
  <c r="U26" i="5" s="1"/>
  <c r="T19" i="5"/>
  <c r="T17" i="5"/>
  <c r="U17" i="5" s="1"/>
  <c r="T21" i="5"/>
  <c r="U21" i="5" s="1"/>
  <c r="T10" i="5"/>
  <c r="T14" i="5"/>
  <c r="U14" i="5" s="1"/>
  <c r="T15" i="5"/>
  <c r="AW15" i="5"/>
  <c r="AW17" i="5"/>
  <c r="AW26" i="5"/>
  <c r="AK11" i="5"/>
  <c r="AK19" i="5"/>
  <c r="Q7" i="5"/>
  <c r="R7" i="5" s="1"/>
  <c r="AF25" i="5"/>
  <c r="AG25" i="5" s="1"/>
  <c r="P19" i="5"/>
  <c r="AK18" i="5"/>
  <c r="Q24" i="5"/>
  <c r="R24" i="5" s="1"/>
  <c r="AF9" i="5"/>
  <c r="AG9" i="5" s="1"/>
  <c r="N21" i="5"/>
  <c r="Z19" i="5"/>
  <c r="AA19" i="5" s="1"/>
  <c r="Z18" i="5"/>
  <c r="Z7" i="5"/>
  <c r="AA7" i="5" s="1"/>
  <c r="Z10" i="5"/>
  <c r="Z21" i="5"/>
  <c r="AA21" i="5" s="1"/>
  <c r="AK15" i="5"/>
  <c r="AO15" i="5"/>
  <c r="Y12" i="5"/>
  <c r="J11" i="5"/>
  <c r="Q13" i="5"/>
  <c r="R13" i="5" s="1"/>
  <c r="AO7" i="5"/>
  <c r="J18" i="5"/>
  <c r="J26" i="5"/>
  <c r="S12" i="5"/>
  <c r="S23" i="5"/>
  <c r="S22" i="5"/>
  <c r="AZ13" i="5"/>
  <c r="AZ23" i="5"/>
  <c r="BI13" i="5"/>
  <c r="Y7" i="5"/>
  <c r="AF23" i="5"/>
  <c r="AG23" i="5" s="1"/>
  <c r="AF24" i="5"/>
  <c r="AG24" i="5" s="1"/>
  <c r="AZ26" i="5"/>
  <c r="AZ16" i="5"/>
  <c r="S17" i="5"/>
  <c r="AO21" i="5"/>
  <c r="AP21" i="5" s="1"/>
  <c r="AO24" i="5"/>
  <c r="AP24" i="5" s="1"/>
  <c r="AC7" i="5"/>
  <c r="AD7" i="5" s="1"/>
  <c r="AC23" i="5"/>
  <c r="AD23" i="5" s="1"/>
  <c r="Q26" i="5"/>
  <c r="R26" i="5" s="1"/>
  <c r="Q16" i="5"/>
  <c r="R16" i="5" s="1"/>
  <c r="AR6" i="5"/>
  <c r="AG6" i="5"/>
  <c r="AH17" i="5"/>
  <c r="AT23" i="5"/>
  <c r="BC21" i="5"/>
  <c r="AN10" i="5"/>
  <c r="AQ15" i="5"/>
  <c r="E25" i="5"/>
  <c r="P16" i="5"/>
  <c r="AT10" i="5"/>
  <c r="AT12" i="5"/>
  <c r="M19" i="5"/>
  <c r="AT19" i="5"/>
  <c r="H13" i="5"/>
  <c r="Y14" i="5"/>
  <c r="M21" i="5"/>
  <c r="AN23" i="5"/>
  <c r="AN26" i="5"/>
  <c r="AN25" i="5"/>
  <c r="Y11" i="5"/>
  <c r="P22" i="5"/>
  <c r="Y24" i="5"/>
  <c r="AQ22" i="5"/>
  <c r="R18" i="5" l="1"/>
  <c r="F16" i="5"/>
  <c r="AM12" i="5"/>
  <c r="AD14" i="5"/>
  <c r="AG7" i="5"/>
  <c r="U22" i="5"/>
  <c r="AD13" i="5"/>
  <c r="AY11" i="5"/>
  <c r="AA15" i="5"/>
  <c r="X14" i="5"/>
  <c r="R22" i="5"/>
  <c r="AY12" i="5"/>
  <c r="AA13" i="5"/>
  <c r="L12" i="5"/>
  <c r="U9" i="5"/>
  <c r="AP20" i="5"/>
  <c r="R19" i="5"/>
  <c r="AD11" i="5"/>
  <c r="AP11" i="5"/>
  <c r="AG20" i="5"/>
  <c r="F12" i="5"/>
  <c r="AM21" i="5"/>
  <c r="AP7" i="5"/>
  <c r="AV18" i="5"/>
  <c r="L17" i="5"/>
  <c r="I15" i="5"/>
  <c r="L7" i="5"/>
  <c r="U7" i="5"/>
  <c r="AM20" i="5"/>
  <c r="AY20" i="5"/>
  <c r="AA8" i="5"/>
  <c r="AG14" i="5"/>
  <c r="AA16" i="5"/>
  <c r="F10" i="5"/>
  <c r="R12" i="5"/>
  <c r="AY10" i="5"/>
  <c r="AP23" i="5"/>
  <c r="AV22" i="5"/>
  <c r="AM17" i="5"/>
  <c r="AY21" i="5"/>
  <c r="BB15" i="5"/>
  <c r="BB19" i="5"/>
  <c r="X16" i="5"/>
  <c r="AD22" i="5"/>
  <c r="AY15" i="5"/>
  <c r="U13" i="5"/>
  <c r="AD21" i="5"/>
  <c r="X12" i="5"/>
  <c r="AV15" i="5"/>
  <c r="U11" i="5"/>
  <c r="AV10" i="5"/>
  <c r="F20" i="5"/>
  <c r="O22" i="5"/>
  <c r="AH23" i="5"/>
  <c r="AH13" i="5"/>
  <c r="AG13" i="5" s="1"/>
  <c r="E19" i="5"/>
  <c r="F19" i="5" s="1"/>
  <c r="E8" i="5"/>
  <c r="F8" i="5" s="1"/>
  <c r="E15" i="5"/>
  <c r="F15" i="5" s="1"/>
  <c r="E7" i="5"/>
  <c r="F7" i="5" s="1"/>
  <c r="AH22" i="5"/>
  <c r="F18" i="5"/>
  <c r="AA10" i="5"/>
  <c r="F13" i="5"/>
  <c r="U15" i="5"/>
  <c r="AM9" i="5"/>
  <c r="AD8" i="5"/>
  <c r="R10" i="5"/>
  <c r="L18" i="5"/>
  <c r="AY18" i="5"/>
  <c r="O11" i="5"/>
  <c r="AM22" i="5"/>
  <c r="AY9" i="5"/>
  <c r="X7" i="5"/>
  <c r="F14" i="5"/>
  <c r="AJ13" i="5"/>
  <c r="AG10" i="5"/>
  <c r="X17" i="5"/>
  <c r="AD12" i="5"/>
  <c r="I12" i="5"/>
  <c r="O16" i="5"/>
  <c r="F17" i="5"/>
  <c r="U8" i="5"/>
  <c r="AA17" i="5"/>
  <c r="BF25" i="5"/>
  <c r="BF24" i="5"/>
  <c r="BB17" i="5"/>
  <c r="AJ23" i="5"/>
  <c r="R14" i="5"/>
  <c r="AP15" i="5"/>
  <c r="AA11" i="5"/>
  <c r="I11" i="5"/>
  <c r="AD20" i="5"/>
  <c r="U19" i="5"/>
  <c r="AD19" i="5"/>
  <c r="AJ18" i="5"/>
  <c r="AM7" i="5"/>
  <c r="AJ9" i="5"/>
  <c r="AD18" i="5"/>
  <c r="O14" i="5"/>
  <c r="AP12" i="5"/>
  <c r="X11" i="5"/>
  <c r="R8" i="5"/>
  <c r="F9" i="5"/>
  <c r="L16" i="5"/>
  <c r="I10" i="5"/>
  <c r="O8" i="5"/>
  <c r="AJ16" i="5"/>
  <c r="AM14" i="5"/>
  <c r="AG8" i="5"/>
  <c r="AM11" i="5"/>
  <c r="I16" i="5"/>
  <c r="AJ7" i="5"/>
  <c r="AG17" i="5"/>
  <c r="AP14" i="5"/>
  <c r="O9" i="5"/>
  <c r="L10" i="5"/>
  <c r="Y18" i="5"/>
  <c r="BS18" i="5" s="1"/>
  <c r="Y23" i="5"/>
  <c r="Y20" i="5"/>
  <c r="Y25" i="5"/>
  <c r="Y10" i="5"/>
  <c r="BS10" i="5" s="1"/>
  <c r="Y15" i="5"/>
  <c r="BS15" i="5" s="1"/>
  <c r="Y26" i="5"/>
  <c r="Y9" i="5"/>
  <c r="X9" i="5" s="1"/>
  <c r="Y22" i="5"/>
  <c r="Y8" i="5"/>
  <c r="X8" i="5" s="1"/>
  <c r="Y19" i="5"/>
  <c r="BS19" i="5" s="1"/>
  <c r="BI11" i="5"/>
  <c r="BS11" i="5" s="1"/>
  <c r="BI24" i="5"/>
  <c r="BI22" i="5"/>
  <c r="BI20" i="5"/>
  <c r="BI9" i="5"/>
  <c r="BI12" i="5"/>
  <c r="BS12" i="5" s="1"/>
  <c r="BI17" i="5"/>
  <c r="BS17" i="5" s="1"/>
  <c r="BI8" i="5"/>
  <c r="BI16" i="5"/>
  <c r="BS16" i="5" s="1"/>
  <c r="BI25" i="5"/>
  <c r="BI7" i="5"/>
  <c r="BS7" i="5" s="1"/>
  <c r="BI14" i="5"/>
  <c r="BS14" i="5" s="1"/>
  <c r="BI21" i="5"/>
  <c r="BS21" i="5" s="1"/>
  <c r="BI23" i="5"/>
  <c r="AA18" i="5"/>
  <c r="U10" i="5"/>
  <c r="I23" i="5"/>
  <c r="I13" i="5"/>
  <c r="R20" i="5"/>
  <c r="AR23" i="5"/>
  <c r="AS23" i="5" s="1"/>
  <c r="AR9" i="5"/>
  <c r="AS9" i="5" s="1"/>
  <c r="AR15" i="5"/>
  <c r="AS15" i="5" s="1"/>
  <c r="AR8" i="5"/>
  <c r="AS8" i="5" s="1"/>
  <c r="AR22" i="5"/>
  <c r="AS22" i="5" s="1"/>
  <c r="AR20" i="5"/>
  <c r="AS20" i="5" s="1"/>
  <c r="AR21" i="5"/>
  <c r="AS21" i="5" s="1"/>
  <c r="AR17" i="5"/>
  <c r="AS17" i="5" s="1"/>
  <c r="AR16" i="5"/>
  <c r="AS16" i="5" s="1"/>
  <c r="AR19" i="5"/>
  <c r="AS19" i="5" s="1"/>
  <c r="AR26" i="5"/>
  <c r="AS26" i="5" s="1"/>
  <c r="AR13" i="5"/>
  <c r="AS13" i="5" s="1"/>
  <c r="AR25" i="5"/>
  <c r="AS25" i="5" s="1"/>
  <c r="AR12" i="5"/>
  <c r="AS12" i="5" s="1"/>
  <c r="AR11" i="5"/>
  <c r="AS11" i="5" s="1"/>
  <c r="AR18" i="5"/>
  <c r="AS18" i="5" s="1"/>
  <c r="AR7" i="5"/>
  <c r="AS7" i="5" s="1"/>
  <c r="AR10" i="5"/>
  <c r="AS10" i="5" s="1"/>
  <c r="AR14" i="5"/>
  <c r="AS14" i="5" s="1"/>
  <c r="AR24" i="5"/>
  <c r="AS24" i="5" s="1"/>
  <c r="O21" i="5"/>
  <c r="F25" i="5"/>
  <c r="F24" i="5"/>
  <c r="R15" i="5"/>
  <c r="O7" i="5"/>
  <c r="X15" i="5" l="1"/>
  <c r="BS13" i="5"/>
  <c r="BS24" i="5"/>
  <c r="X10" i="5"/>
  <c r="BP10" i="5" s="1"/>
  <c r="BS22" i="5"/>
  <c r="BO19" i="5"/>
  <c r="BR9" i="5"/>
  <c r="BR15" i="5"/>
  <c r="BP16" i="5"/>
  <c r="BR23" i="5"/>
  <c r="BS9" i="5"/>
  <c r="BR11" i="5"/>
  <c r="BO15" i="5"/>
  <c r="BN26" i="5"/>
  <c r="BP26" i="5"/>
  <c r="BP18" i="5"/>
  <c r="BN23" i="5"/>
  <c r="BS23" i="5"/>
  <c r="BN20" i="5"/>
  <c r="BN19" i="5"/>
  <c r="BR19" i="5"/>
  <c r="BR17" i="5"/>
  <c r="BP20" i="5"/>
  <c r="BP17" i="5"/>
  <c r="BP21" i="5"/>
  <c r="BO21" i="5"/>
  <c r="BO11" i="5"/>
  <c r="BR25" i="5"/>
  <c r="BP13" i="5"/>
  <c r="BN9" i="5"/>
  <c r="BS25" i="5"/>
  <c r="BO26" i="5"/>
  <c r="BO16" i="5"/>
  <c r="BP19" i="5"/>
  <c r="BN17" i="5"/>
  <c r="BN16" i="5"/>
  <c r="BR8" i="5"/>
  <c r="BR16" i="5"/>
  <c r="BO9" i="5"/>
  <c r="BO8" i="5"/>
  <c r="BN8" i="5"/>
  <c r="BO17" i="5"/>
  <c r="BP7" i="5"/>
  <c r="BN7" i="5"/>
  <c r="BR24" i="5"/>
  <c r="BO14" i="5"/>
  <c r="BP15" i="5"/>
  <c r="BN15" i="5"/>
  <c r="BR7" i="5"/>
  <c r="BO18" i="5"/>
  <c r="BN21" i="5"/>
  <c r="BN18" i="5"/>
  <c r="BS20" i="5"/>
  <c r="BS8" i="5"/>
  <c r="BR21" i="5"/>
  <c r="BN14" i="5"/>
  <c r="BO12" i="5"/>
  <c r="BO20" i="5"/>
  <c r="BO13" i="5"/>
  <c r="BO22" i="5"/>
  <c r="BR22" i="5"/>
  <c r="BP23" i="5"/>
  <c r="BR18" i="5"/>
  <c r="BP8" i="5"/>
  <c r="BP22" i="5"/>
  <c r="BN11" i="5"/>
  <c r="BR20" i="5"/>
  <c r="BR13" i="5"/>
  <c r="BR12" i="5"/>
  <c r="BO23" i="5"/>
  <c r="BP9" i="5"/>
  <c r="BP12" i="5"/>
  <c r="BP14" i="5"/>
  <c r="BR14" i="5"/>
  <c r="BN22" i="5"/>
  <c r="BR10" i="5"/>
  <c r="BO7" i="5"/>
  <c r="BP24" i="5"/>
  <c r="BN24" i="5"/>
  <c r="BO24" i="5"/>
  <c r="BO25" i="5"/>
  <c r="BP25" i="5"/>
  <c r="BN25" i="5"/>
  <c r="BN12" i="5"/>
  <c r="BN13" i="5"/>
  <c r="BP11" i="5"/>
  <c r="BN10" i="5" l="1"/>
  <c r="BQ13" i="5"/>
  <c r="BT13" i="5" s="1"/>
  <c r="BO10" i="5"/>
  <c r="BQ19" i="5"/>
  <c r="BT19" i="5" s="1"/>
  <c r="BQ21" i="5"/>
  <c r="BT21" i="5" s="1"/>
  <c r="BQ9" i="5"/>
  <c r="BT9" i="5" s="1"/>
  <c r="BQ17" i="5"/>
  <c r="BT17" i="5" s="1"/>
  <c r="BQ23" i="5"/>
  <c r="BT23" i="5" s="1"/>
  <c r="BQ15" i="5"/>
  <c r="BT15" i="5" s="1"/>
  <c r="BQ26" i="5"/>
  <c r="BQ20" i="5"/>
  <c r="BT20" i="5" s="1"/>
  <c r="BQ18" i="5"/>
  <c r="BT18" i="5" s="1"/>
  <c r="BQ11" i="5"/>
  <c r="BT11" i="5" s="1"/>
  <c r="BQ14" i="5"/>
  <c r="BT14" i="5" s="1"/>
  <c r="BQ16" i="5"/>
  <c r="BT16" i="5" s="1"/>
  <c r="BQ8" i="5"/>
  <c r="BT8" i="5" s="1"/>
  <c r="BQ12" i="5"/>
  <c r="BT12" i="5" s="1"/>
  <c r="BQ7" i="5"/>
  <c r="BT7" i="5" s="1"/>
  <c r="BQ22" i="5"/>
  <c r="BT22" i="5" s="1"/>
  <c r="BQ24" i="5"/>
  <c r="BT24" i="5" s="1"/>
  <c r="BU24" i="5" s="1"/>
  <c r="BQ25" i="5"/>
  <c r="BT25" i="5" s="1"/>
  <c r="BU25" i="5" s="1"/>
  <c r="BQ10" i="5" l="1"/>
  <c r="BT10" i="5" s="1"/>
  <c r="BU21" i="5" s="1"/>
  <c r="BU10" i="5" l="1"/>
  <c r="BU18" i="5"/>
  <c r="BU7" i="5"/>
  <c r="BU20" i="5"/>
  <c r="BU12" i="5"/>
  <c r="BU9" i="5"/>
  <c r="BU13" i="5"/>
  <c r="BU11" i="5"/>
  <c r="BU15" i="5"/>
  <c r="BU17" i="5"/>
  <c r="BU16" i="5"/>
  <c r="BU19" i="5"/>
  <c r="BU14" i="5"/>
  <c r="BU8" i="5"/>
  <c r="BU22" i="5"/>
  <c r="BU23" i="5"/>
</calcChain>
</file>

<file path=xl/sharedStrings.xml><?xml version="1.0" encoding="utf-8"?>
<sst xmlns="http://schemas.openxmlformats.org/spreadsheetml/2006/main" count="1137" uniqueCount="570">
  <si>
    <t>江東区少年サッカー連盟　　運営部</t>
    <rPh sb="0" eb="3">
      <t>コウトウク</t>
    </rPh>
    <rPh sb="3" eb="5">
      <t>ショウネン</t>
    </rPh>
    <rPh sb="9" eb="11">
      <t>レンメイ</t>
    </rPh>
    <rPh sb="13" eb="15">
      <t>ウンエイ</t>
    </rPh>
    <rPh sb="15" eb="16">
      <t>ブ</t>
    </rPh>
    <phoneticPr fontId="2"/>
  </si>
  <si>
    <t>ＦＣ城東</t>
    <rPh sb="2" eb="4">
      <t>ジョウトウ</t>
    </rPh>
    <phoneticPr fontId="2"/>
  </si>
  <si>
    <t>砂町ＳＣ</t>
    <rPh sb="0" eb="2">
      <t>スナマチ</t>
    </rPh>
    <phoneticPr fontId="2"/>
  </si>
  <si>
    <t>スカイ</t>
    <phoneticPr fontId="2"/>
  </si>
  <si>
    <t>ＦＣ北砂</t>
    <rPh sb="2" eb="4">
      <t>キタスナ</t>
    </rPh>
    <phoneticPr fontId="2"/>
  </si>
  <si>
    <t>順位</t>
    <rPh sb="0" eb="2">
      <t>ジュンイ</t>
    </rPh>
    <phoneticPr fontId="2"/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</si>
  <si>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</si>
  <si>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</si>
  <si>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</si>
  <si>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</si>
  <si>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</si>
  <si>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</si>
  <si>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</si>
  <si>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</si>
  <si>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</si>
  <si>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</si>
  <si>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</si>
  <si>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</si>
  <si>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</si>
  <si>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</si>
  <si>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</si>
  <si>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</si>
  <si>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</si>
  <si>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</si>
  <si>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</si>
  <si>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バディＳＣ江東</t>
  </si>
  <si>
    <t>警告</t>
    <rPh sb="0" eb="2">
      <t>ケイコク</t>
    </rPh>
    <phoneticPr fontId="2"/>
  </si>
  <si>
    <t>退場</t>
    <rPh sb="0" eb="2">
      <t>タイジョウ</t>
    </rPh>
    <phoneticPr fontId="2"/>
  </si>
  <si>
    <t>Ｎｏ．３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</si>
  <si>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</si>
  <si>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</si>
  <si>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</si>
  <si>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</si>
  <si>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Ｎｏ．４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</si>
  <si>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</si>
  <si>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</si>
  <si>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</si>
  <si>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</si>
  <si>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</si>
  <si>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試　合　時　間</t>
    <rPh sb="0" eb="1">
      <t>タメシ</t>
    </rPh>
    <rPh sb="2" eb="3">
      <t>ゴウ</t>
    </rPh>
    <rPh sb="4" eb="5">
      <t>トキ</t>
    </rPh>
    <rPh sb="6" eb="7">
      <t>アイダ</t>
    </rPh>
    <phoneticPr fontId="2"/>
  </si>
  <si>
    <t>対　　　　　　　　　　　　　戦</t>
    <rPh sb="0" eb="1">
      <t>タイ</t>
    </rPh>
    <rPh sb="14" eb="15">
      <t>イクサ</t>
    </rPh>
    <phoneticPr fontId="2"/>
  </si>
  <si>
    <t>主　審</t>
    <rPh sb="0" eb="1">
      <t>シュ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</si>
  <si>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</si>
  <si>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会　場</t>
    <rPh sb="0" eb="1">
      <t>カイ</t>
    </rPh>
    <rPh sb="2" eb="3">
      <t>バ</t>
    </rPh>
    <phoneticPr fontId="2"/>
  </si>
  <si>
    <t>－</t>
    <phoneticPr fontId="2"/>
  </si>
  <si>
    <t>－</t>
    <phoneticPr fontId="2"/>
  </si>
  <si>
    <t>－</t>
    <phoneticPr fontId="2"/>
  </si>
  <si>
    <t>ベイエリアＦＣ</t>
    <phoneticPr fontId="2"/>
  </si>
  <si>
    <t>深川ＳＣ</t>
    <rPh sb="0" eb="2">
      <t>フカガワ</t>
    </rPh>
    <phoneticPr fontId="2"/>
  </si>
  <si>
    <t>月日（）　辰巳グランドＡ</t>
  </si>
  <si>
    <t>月日（）　辰巳グランドＡ</t>
    <phoneticPr fontId="2"/>
  </si>
  <si>
    <t>月日（）　辰巳グランドＢ</t>
  </si>
  <si>
    <t>月日（）　辰巳グランドＢ</t>
    <phoneticPr fontId="2"/>
  </si>
  <si>
    <t>江東Ｆ</t>
    <rPh sb="0" eb="2">
      <t>コウトウ</t>
    </rPh>
    <phoneticPr fontId="2"/>
  </si>
  <si>
    <t>-</t>
    <phoneticPr fontId="2"/>
  </si>
  <si>
    <t>ＦＣ大島</t>
    <rPh sb="2" eb="4">
      <t>オオジマ</t>
    </rPh>
    <phoneticPr fontId="2"/>
  </si>
  <si>
    <t xml:space="preserve"> </t>
    <phoneticPr fontId="2"/>
  </si>
  <si>
    <t xml:space="preserve"> </t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</si>
  <si>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</si>
  <si>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</si>
  <si>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</si>
  <si>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</si>
  <si>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</si>
  <si>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</si>
  <si>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 xml:space="preserve"> </t>
    <phoneticPr fontId="2"/>
  </si>
  <si>
    <t>五砂ＦＣ</t>
    <phoneticPr fontId="2"/>
  </si>
  <si>
    <t>スターキッカーズ</t>
    <phoneticPr fontId="2"/>
  </si>
  <si>
    <t>ベイエリア</t>
    <phoneticPr fontId="2"/>
  </si>
  <si>
    <t/>
  </si>
  <si>
    <t>五砂</t>
    <rPh sb="0" eb="1">
      <t>ゴ</t>
    </rPh>
    <rPh sb="1" eb="2">
      <t>スナ</t>
    </rPh>
    <phoneticPr fontId="2"/>
  </si>
  <si>
    <t>２０１６江東区少年サッカー連盟・６年生チャンピオンズリーグ</t>
    <phoneticPr fontId="2"/>
  </si>
  <si>
    <t>第二朝鮮</t>
    <rPh sb="0" eb="1">
      <t>ダイ</t>
    </rPh>
    <rPh sb="1" eb="2">
      <t>２</t>
    </rPh>
    <rPh sb="2" eb="4">
      <t>チョウセン</t>
    </rPh>
    <phoneticPr fontId="2"/>
  </si>
  <si>
    <t>２０１７年度・チャンピオンズリーグ・６年生対戦予定表</t>
    <rPh sb="4" eb="6">
      <t>ネンド</t>
    </rPh>
    <rPh sb="19" eb="21">
      <t>ネンセイ</t>
    </rPh>
    <rPh sb="21" eb="23">
      <t>タイセン</t>
    </rPh>
    <rPh sb="23" eb="25">
      <t>ヨテイ</t>
    </rPh>
    <rPh sb="25" eb="26">
      <t>ヒョウ</t>
    </rPh>
    <phoneticPr fontId="2"/>
  </si>
  <si>
    <t>２０１７年度・チャンピオンズリーグ６年生対戦表</t>
    <rPh sb="4" eb="6">
      <t>ネンド</t>
    </rPh>
    <rPh sb="18" eb="20">
      <t>ネンセイ</t>
    </rPh>
    <rPh sb="20" eb="22">
      <t>タイセン</t>
    </rPh>
    <rPh sb="22" eb="23">
      <t>ヒョウ</t>
    </rPh>
    <phoneticPr fontId="2"/>
  </si>
  <si>
    <t>２０１７江東区少年サッカー連盟・６年生チャンピオンズリーグ</t>
    <phoneticPr fontId="2"/>
  </si>
  <si>
    <t>２０１７・６年生チャンピオンズリーグ（警告・退場リスト）</t>
    <phoneticPr fontId="2"/>
  </si>
  <si>
    <t>江東ＦＣ</t>
    <rPh sb="0" eb="2">
      <t>コウトウ</t>
    </rPh>
    <phoneticPr fontId="2"/>
  </si>
  <si>
    <t>フレンドリー</t>
    <phoneticPr fontId="2"/>
  </si>
  <si>
    <t>ＹＭＣＡ</t>
    <phoneticPr fontId="2"/>
  </si>
  <si>
    <t>コピー２０１７チャンピオンズリーグ６年生 （3月）.xls の互換性レポート</t>
  </si>
  <si>
    <t>2017/2/20 19:08 に実行</t>
  </si>
  <si>
    <t>このブックを以前のファイル形式で保存した場合、または以前のバージョンの Microsoft Excel で開いた場合、一覧表示されている機能は利用できなくなります。</t>
  </si>
  <si>
    <t>機能の大幅な損失</t>
  </si>
  <si>
    <t>出現数</t>
  </si>
  <si>
    <t>バージョン</t>
  </si>
  <si>
    <t>このブック内の一部の関数は、Excel 2007 より前のバージョンでは使用できません。これらの関数が以前のバージョンで再計算されると、現在の計算結果ではなく、#NAME? エラーが返されます。</t>
  </si>
  <si>
    <t>２０１７．６年生対戦表'!E7:E19</t>
  </si>
  <si>
    <t>２０１７．６年生対戦表'!G7:H7</t>
  </si>
  <si>
    <t>２０１７．６年生対戦表'!J7:K7</t>
  </si>
  <si>
    <t>２０１７．６年生対戦表'!M7:N7</t>
  </si>
  <si>
    <t>２０１７．６年生対戦表'!P7:Q7</t>
  </si>
  <si>
    <t>２０１７．６年生対戦表'!S7:T7</t>
  </si>
  <si>
    <t>２０１７．６年生対戦表'!V7:W7</t>
  </si>
  <si>
    <t>２０１７．６年生対戦表'!Y7:Z7</t>
  </si>
  <si>
    <t>２０１７．６年生対戦表'!AB7:AC7</t>
  </si>
  <si>
    <t>２０１７．６年生対戦表'!AE7:AF7</t>
  </si>
  <si>
    <t>２０１７．６年生対戦表'!AH7:AI7</t>
  </si>
  <si>
    <t>２０１７．６年生対戦表'!AK7:AL7</t>
  </si>
  <si>
    <t>２０１７．６年生対戦表'!AN7:AO7</t>
  </si>
  <si>
    <t>２０１７．６年生対戦表'!AQ7:AR7</t>
  </si>
  <si>
    <t>２０１７．６年生対戦表'!AT7:AU7</t>
  </si>
  <si>
    <t>２０１７．６年生対戦表'!AW7:AX7</t>
  </si>
  <si>
    <t>２０１７．６年生対戦表'!AZ7:BA7</t>
  </si>
  <si>
    <t>２０１７．６年生対戦表'!BC7:BD7</t>
  </si>
  <si>
    <t>２０１７．６年生対戦表'!BF7:BG7</t>
  </si>
  <si>
    <t>２０１７．６年生対戦表'!BI7:BJ7</t>
  </si>
  <si>
    <t>２０１７．６年生対戦表'!BL7:BL18</t>
  </si>
  <si>
    <t>２０１７．６年生対戦表'!G8:H8</t>
  </si>
  <si>
    <t>２０１７．６年生対戦表'!J8:K8</t>
  </si>
  <si>
    <t>２０１７．６年生対戦表'!M8:N8</t>
  </si>
  <si>
    <t>２０１７．６年生対戦表'!P8:Q8</t>
  </si>
  <si>
    <t>２０１７．６年生対戦表'!S8:T8</t>
  </si>
  <si>
    <t>２０１７．６年生対戦表'!V8:W8</t>
  </si>
  <si>
    <t>２０１７．６年生対戦表'!Y8:Z8</t>
  </si>
  <si>
    <t>２０１７．６年生対戦表'!AB8:AC8</t>
  </si>
  <si>
    <t>２０１７．６年生対戦表'!AE8:AF8</t>
  </si>
  <si>
    <t>２０１７．６年生対戦表'!AH8:AI8</t>
  </si>
  <si>
    <t>２０１７．６年生対戦表'!AK8:AL8</t>
  </si>
  <si>
    <t>２０１７．６年生対戦表'!AN8:AO8</t>
  </si>
  <si>
    <t>２０１７．６年生対戦表'!AQ8:AR8</t>
  </si>
  <si>
    <t>２０１７．６年生対戦表'!AT8:AU8</t>
  </si>
  <si>
    <t>２０１７．６年生対戦表'!AW8:AX8</t>
  </si>
  <si>
    <t>２０１７．６年生対戦表'!AZ8:BA8</t>
  </si>
  <si>
    <t>２０１７．６年生対戦表'!BC8:BD8</t>
  </si>
  <si>
    <t>２０１７．６年生対戦表'!BF8:BG8</t>
  </si>
  <si>
    <t>２０１７．６年生対戦表'!BI8:BJ8</t>
  </si>
  <si>
    <t>２０１７．６年生対戦表'!G9:H9</t>
  </si>
  <si>
    <t>２０１７．６年生対戦表'!J9:K9</t>
  </si>
  <si>
    <t>２０１７．６年生対戦表'!M9:N9</t>
  </si>
  <si>
    <t>２０１７．６年生対戦表'!P9:Q9</t>
  </si>
  <si>
    <t>２０１７．６年生対戦表'!S9:T9</t>
  </si>
  <si>
    <t>２０１７．６年生対戦表'!V9:W9</t>
  </si>
  <si>
    <t>２０１７．６年生対戦表'!Y9:Z9</t>
  </si>
  <si>
    <t>２０１７．６年生対戦表'!AB9:AC9</t>
  </si>
  <si>
    <t>２０１７．６年生対戦表'!AE9:AF9</t>
  </si>
  <si>
    <t>２０１７．６年生対戦表'!AH9:AI9</t>
  </si>
  <si>
    <t>２０１７．６年生対戦表'!AK9:AL9</t>
  </si>
  <si>
    <t>２０１７．６年生対戦表'!AN9:AO9</t>
  </si>
  <si>
    <t>２０１７．６年生対戦表'!AQ9:AR9</t>
  </si>
  <si>
    <t>２０１７．６年生対戦表'!AT9:AU9</t>
  </si>
  <si>
    <t>２０１７．６年生対戦表'!AW9:AX9</t>
  </si>
  <si>
    <t>２０１７．６年生対戦表'!AZ9:BA9</t>
  </si>
  <si>
    <t>２０１７．６年生対戦表'!BC9:BD9</t>
  </si>
  <si>
    <t>２０１７．６年生対戦表'!BF9:BG9</t>
  </si>
  <si>
    <t>２０１７．６年生対戦表'!BI9:BJ9</t>
  </si>
  <si>
    <t>２０１７．６年生対戦表'!G10:H10</t>
  </si>
  <si>
    <t>２０１７．６年生対戦表'!J10:K10</t>
  </si>
  <si>
    <t>２０１７．６年生対戦表'!M10:N10</t>
  </si>
  <si>
    <t>２０１７．６年生対戦表'!P10:Q10</t>
  </si>
  <si>
    <t>２０１７．６年生対戦表'!S10:T10</t>
  </si>
  <si>
    <t>２０１７．６年生対戦表'!V10:W10</t>
  </si>
  <si>
    <t>２０１７．６年生対戦表'!Y10:Z10</t>
  </si>
  <si>
    <t>２０１７．６年生対戦表'!AB10:AC10</t>
  </si>
  <si>
    <t>２０１７．６年生対戦表'!AE10:AF10</t>
  </si>
  <si>
    <t>２０１７．６年生対戦表'!AH10:AI10</t>
  </si>
  <si>
    <t>２０１７．６年生対戦表'!AK10:AL10</t>
  </si>
  <si>
    <t>２０１７．６年生対戦表'!AN10:AO10</t>
  </si>
  <si>
    <t>２０１７．６年生対戦表'!AQ10:AR10</t>
  </si>
  <si>
    <t>２０１７．６年生対戦表'!AT10:AU10</t>
  </si>
  <si>
    <t>２０１７．６年生対戦表'!AW10:AX10</t>
  </si>
  <si>
    <t>２０１７．６年生対戦表'!AZ10:BA10</t>
  </si>
  <si>
    <t>２０１７．６年生対戦表'!BC10:BD10</t>
  </si>
  <si>
    <t>２０１７．６年生対戦表'!BF10:BG10</t>
  </si>
  <si>
    <t>２０１７．６年生対戦表'!BI10:BJ10</t>
  </si>
  <si>
    <t>２０１７．６年生対戦表'!G11:H11</t>
  </si>
  <si>
    <t>２０１７．６年生対戦表'!J11:K11</t>
  </si>
  <si>
    <t>２０１７．６年生対戦表'!M11:N11</t>
  </si>
  <si>
    <t>２０１７．６年生対戦表'!P11:Q11</t>
  </si>
  <si>
    <t>２０１７．６年生対戦表'!S11:T11</t>
  </si>
  <si>
    <t>２０１７．６年生対戦表'!V11:W11</t>
  </si>
  <si>
    <t>２０１７．６年生対戦表'!Y11:Z11</t>
  </si>
  <si>
    <t>２０１７．６年生対戦表'!AB11:AC11</t>
  </si>
  <si>
    <t>２０１７．６年生対戦表'!AE11:AF11</t>
  </si>
  <si>
    <t>２０１７．６年生対戦表'!AH11:AI11</t>
  </si>
  <si>
    <t>２０１７．６年生対戦表'!AK11:AL11</t>
  </si>
  <si>
    <t>２０１７．６年生対戦表'!AN11:AO11</t>
  </si>
  <si>
    <t>２０１７．６年生対戦表'!AQ11:AR11</t>
  </si>
  <si>
    <t>２０１７．６年生対戦表'!AT11:AU11</t>
  </si>
  <si>
    <t>２０１７．６年生対戦表'!AW11:AX11</t>
  </si>
  <si>
    <t>２０１７．６年生対戦表'!AZ11:BA11</t>
  </si>
  <si>
    <t>２０１７．６年生対戦表'!BC11:BD11</t>
  </si>
  <si>
    <t>２０１７．６年生対戦表'!BF11:BG11</t>
  </si>
  <si>
    <t>２０１７．６年生対戦表'!BI11:BJ11</t>
  </si>
  <si>
    <t>２０１７．６年生対戦表'!G12:H12</t>
  </si>
  <si>
    <t>２０１７．６年生対戦表'!J12:K12</t>
  </si>
  <si>
    <t>２０１７．６年生対戦表'!M12:N12</t>
  </si>
  <si>
    <t>２０１７．６年生対戦表'!P12:Q12</t>
  </si>
  <si>
    <t>２０１７．６年生対戦表'!S12:T12</t>
  </si>
  <si>
    <t>２０１７．６年生対戦表'!V12:W12</t>
  </si>
  <si>
    <t>２０１７．６年生対戦表'!Y12:Z12</t>
  </si>
  <si>
    <t>２０１７．６年生対戦表'!AB12:AC12</t>
  </si>
  <si>
    <t>２０１７．６年生対戦表'!AE12:AF12</t>
  </si>
  <si>
    <t>２０１７．６年生対戦表'!AH12:AI12</t>
  </si>
  <si>
    <t>２０１７．６年生対戦表'!AK12:AL12</t>
  </si>
  <si>
    <t>２０１７．６年生対戦表'!AN12:AO12</t>
  </si>
  <si>
    <t>２０１７．６年生対戦表'!AQ12:AR12</t>
  </si>
  <si>
    <t>２０１７．６年生対戦表'!AT12:AU12</t>
  </si>
  <si>
    <t>２０１７．６年生対戦表'!AW12:AX12</t>
  </si>
  <si>
    <t>２０１７．６年生対戦表'!AZ12:BA12</t>
  </si>
  <si>
    <t>２０１７．６年生対戦表'!BC12:BD12</t>
  </si>
  <si>
    <t>２０１７．６年生対戦表'!BF12:BG12</t>
  </si>
  <si>
    <t>２０１７．６年生対戦表'!BI12:BJ12</t>
  </si>
  <si>
    <t>２０１７．６年生対戦表'!G13:H13</t>
  </si>
  <si>
    <t>２０１７．６年生対戦表'!J13:K13</t>
  </si>
  <si>
    <t>２０１７．６年生対戦表'!M13:N13</t>
  </si>
  <si>
    <t>２０１７．６年生対戦表'!P13:Q13</t>
  </si>
  <si>
    <t>２０１７．６年生対戦表'!S13:T13</t>
  </si>
  <si>
    <t>２０１７．６年生対戦表'!V13:W13</t>
  </si>
  <si>
    <t>２０１７．６年生対戦表'!Y13:Z13</t>
  </si>
  <si>
    <t>２０１７．６年生対戦表'!AB13:AC13</t>
  </si>
  <si>
    <t>２０１７．６年生対戦表'!AE13:AF13</t>
  </si>
  <si>
    <t>２０１７．６年生対戦表'!AH13:AI13</t>
  </si>
  <si>
    <t>２０１７．６年生対戦表'!AK13:AL13</t>
  </si>
  <si>
    <t>２０１７．６年生対戦表'!AN13:AO13</t>
  </si>
  <si>
    <t>２０１７．６年生対戦表'!AQ13:AR13</t>
  </si>
  <si>
    <t>２０１７．６年生対戦表'!AT13:AU13</t>
  </si>
  <si>
    <t>２０１７．６年生対戦表'!AW13:AX13</t>
  </si>
  <si>
    <t>２０１７．６年生対戦表'!AZ13:BA13</t>
  </si>
  <si>
    <t>２０１７．６年生対戦表'!BC13:BD13</t>
  </si>
  <si>
    <t>２０１７．６年生対戦表'!BF13:BG13</t>
  </si>
  <si>
    <t>２０１７．６年生対戦表'!BI13:BJ13</t>
  </si>
  <si>
    <t>２０１７．６年生対戦表'!G14:H14</t>
  </si>
  <si>
    <t>２０１７．６年生対戦表'!J14:K14</t>
  </si>
  <si>
    <t>２０１７．６年生対戦表'!M14:N14</t>
  </si>
  <si>
    <t>２０１７．６年生対戦表'!P14:Q14</t>
  </si>
  <si>
    <t>２０１７．６年生対戦表'!S14:T14</t>
  </si>
  <si>
    <t>２０１７．６年生対戦表'!V14:W14</t>
  </si>
  <si>
    <t>２０１７．６年生対戦表'!Y14:Z14</t>
  </si>
  <si>
    <t>２０１７．６年生対戦表'!AB14:AC14</t>
  </si>
  <si>
    <t>２０１７．６年生対戦表'!AE14:AF14</t>
  </si>
  <si>
    <t>２０１７．６年生対戦表'!AH14:AI14</t>
  </si>
  <si>
    <t>２０１７．６年生対戦表'!AK14:AL14</t>
  </si>
  <si>
    <t>２０１７．６年生対戦表'!AN14:AO14</t>
  </si>
  <si>
    <t>２０１７．６年生対戦表'!AQ14:AR14</t>
  </si>
  <si>
    <t>２０１７．６年生対戦表'!AT14:AU14</t>
  </si>
  <si>
    <t>２０１７．６年生対戦表'!AW14:AX14</t>
  </si>
  <si>
    <t>２０１７．６年生対戦表'!AZ14:BA14</t>
  </si>
  <si>
    <t>２０１７．６年生対戦表'!BC14:BD14</t>
  </si>
  <si>
    <t>２０１７．６年生対戦表'!BF14:BG14</t>
  </si>
  <si>
    <t>２０１７．６年生対戦表'!BI14:BJ14</t>
  </si>
  <si>
    <t>２０１７．６年生対戦表'!G15:H15</t>
  </si>
  <si>
    <t>２０１７．６年生対戦表'!J15:K15</t>
  </si>
  <si>
    <t>２０１７．６年生対戦表'!M15:N15</t>
  </si>
  <si>
    <t>２０１７．６年生対戦表'!P15:Q15</t>
  </si>
  <si>
    <t>２０１７．６年生対戦表'!S15:T15</t>
  </si>
  <si>
    <t>２０１７．６年生対戦表'!V15:W15</t>
  </si>
  <si>
    <t>２０１７．６年生対戦表'!Y15:Z15</t>
  </si>
  <si>
    <t>２０１７．６年生対戦表'!AB15:AC15</t>
  </si>
  <si>
    <t>２０１７．６年生対戦表'!AE15:AF15</t>
  </si>
  <si>
    <t>２０１７．６年生対戦表'!AH15:AI15</t>
  </si>
  <si>
    <t>２０１７．６年生対戦表'!AK15:AL15</t>
  </si>
  <si>
    <t>２０１７．６年生対戦表'!AN15:AO15</t>
  </si>
  <si>
    <t>２０１７．６年生対戦表'!AQ15:AR15</t>
  </si>
  <si>
    <t>２０１７．６年生対戦表'!AT15:AU15</t>
  </si>
  <si>
    <t>２０１７．６年生対戦表'!AW15:AX15</t>
  </si>
  <si>
    <t>２０１７．６年生対戦表'!AZ15:BA15</t>
  </si>
  <si>
    <t>２０１７．６年生対戦表'!BC15:BD15</t>
  </si>
  <si>
    <t>２０１７．６年生対戦表'!BF15:BG15</t>
  </si>
  <si>
    <t>２０１７．６年生対戦表'!BI15:BJ15</t>
  </si>
  <si>
    <t>２０１７．６年生対戦表'!G16:H16</t>
  </si>
  <si>
    <t>２０１７．６年生対戦表'!J16:K16</t>
  </si>
  <si>
    <t>２０１７．６年生対戦表'!M16:N16</t>
  </si>
  <si>
    <t>２０１７．６年生対戦表'!P16:Q16</t>
  </si>
  <si>
    <t>２０１７．６年生対戦表'!S16:T16</t>
  </si>
  <si>
    <t>２０１７．６年生対戦表'!V16:W16</t>
  </si>
  <si>
    <t>２０１７．６年生対戦表'!Y16:Z16</t>
  </si>
  <si>
    <t>２０１７．６年生対戦表'!AB16:AC16</t>
  </si>
  <si>
    <t>２０１７．６年生対戦表'!AE16:AF16</t>
  </si>
  <si>
    <t>２０１７．６年生対戦表'!AH16:AI16</t>
  </si>
  <si>
    <t>２０１７．６年生対戦表'!AK16:AL16</t>
  </si>
  <si>
    <t>２０１７．６年生対戦表'!AN16:AO16</t>
  </si>
  <si>
    <t>２０１７．６年生対戦表'!AQ16:AR16</t>
  </si>
  <si>
    <t>２０１７．６年生対戦表'!AT16:AU16</t>
  </si>
  <si>
    <t>２０１７．６年生対戦表'!AW16:AX16</t>
  </si>
  <si>
    <t>２０１７．６年生対戦表'!AZ16:BA16</t>
  </si>
  <si>
    <t>２０１７．６年生対戦表'!BC16:BD16</t>
  </si>
  <si>
    <t>２０１７．６年生対戦表'!BF16:BG16</t>
  </si>
  <si>
    <t>２０１７．６年生対戦表'!BI16:BJ16</t>
  </si>
  <si>
    <t>２０１７．６年生対戦表'!G17:H17</t>
  </si>
  <si>
    <t>２０１７．６年生対戦表'!J17:K17</t>
  </si>
  <si>
    <t>２０１７．６年生対戦表'!M17:N17</t>
  </si>
  <si>
    <t>２０１７．６年生対戦表'!P17:Q17</t>
  </si>
  <si>
    <t>２０１７．６年生対戦表'!S17:T17</t>
  </si>
  <si>
    <t>２０１７．６年生対戦表'!V17:W17</t>
  </si>
  <si>
    <t>２０１７．６年生対戦表'!Y17:Z17</t>
  </si>
  <si>
    <t>２０１７．６年生対戦表'!AB17:AC17</t>
  </si>
  <si>
    <t>２０１７．６年生対戦表'!AE17:AF17</t>
  </si>
  <si>
    <t>２０１７．６年生対戦表'!AH17:AI17</t>
  </si>
  <si>
    <t>２０１７．６年生対戦表'!AK17:AL17</t>
  </si>
  <si>
    <t>２０１７．６年生対戦表'!AN17:AO17</t>
  </si>
  <si>
    <t>２０１７．６年生対戦表'!AQ17:AR17</t>
  </si>
  <si>
    <t>２０１７．６年生対戦表'!AT17:AU17</t>
  </si>
  <si>
    <t>２０１７．６年生対戦表'!AW17:AX17</t>
  </si>
  <si>
    <t>２０１７．６年生対戦表'!AZ17:BA17</t>
  </si>
  <si>
    <t>２０１７．６年生対戦表'!BC17:BD17</t>
  </si>
  <si>
    <t>２０１７．６年生対戦表'!BF17:BG17</t>
  </si>
  <si>
    <t>２０１７．６年生対戦表'!BI17:BJ17</t>
  </si>
  <si>
    <t>２０１７．６年生対戦表'!G18:H18</t>
  </si>
  <si>
    <t>２０１７．６年生対戦表'!J18:K18</t>
  </si>
  <si>
    <t>２０１７．６年生対戦表'!M18:N18</t>
  </si>
  <si>
    <t>２０１７．６年生対戦表'!P18:Q18</t>
  </si>
  <si>
    <t>２０１７．６年生対戦表'!S18:T18</t>
  </si>
  <si>
    <t>２０１７．６年生対戦表'!V18:W18</t>
  </si>
  <si>
    <t>２０１７．６年生対戦表'!Y18:Z18</t>
  </si>
  <si>
    <t>２０１７．６年生対戦表'!AB18:AC18</t>
  </si>
  <si>
    <t>２０１７．６年生対戦表'!AE18:AF18</t>
  </si>
  <si>
    <t>２０１７．６年生対戦表'!AH18:AI18</t>
  </si>
  <si>
    <t>２０１７．６年生対戦表'!AK18:AL18</t>
  </si>
  <si>
    <t>２０１７．６年生対戦表'!AN18:AO18</t>
  </si>
  <si>
    <t>２０１７．６年生対戦表'!AQ18:AR18</t>
  </si>
  <si>
    <t>２０１７．６年生対戦表'!AT18:AU18</t>
  </si>
  <si>
    <t>２０１７．６年生対戦表'!AW18:AX18</t>
  </si>
  <si>
    <t>２０１７．６年生対戦表'!AZ18:BA18</t>
  </si>
  <si>
    <t>２０１７．６年生対戦表'!BC18:BD18</t>
  </si>
  <si>
    <t>２０１７．６年生対戦表'!BF18:BG18</t>
  </si>
  <si>
    <t>２０１７．６年生対戦表'!BI18:BJ18</t>
  </si>
  <si>
    <t>２０１７．６年生対戦表'!G19:H19</t>
  </si>
  <si>
    <t>２０１７．６年生対戦表'!J19:K19</t>
  </si>
  <si>
    <t>２０１７．６年生対戦表'!M19:N19</t>
  </si>
  <si>
    <t>２０１７．６年生対戦表'!P19:Q19</t>
  </si>
  <si>
    <t>２０１７．６年生対戦表'!S19:T19</t>
  </si>
  <si>
    <t>２０１７．６年生対戦表'!V19:W19</t>
  </si>
  <si>
    <t>２０１７．６年生対戦表'!Y19:Z19</t>
  </si>
  <si>
    <t>２０１７．６年生対戦表'!AB19:AC19</t>
  </si>
  <si>
    <t>２０１７．６年生対戦表'!AE19:AF19</t>
  </si>
  <si>
    <t>２０１７．６年生対戦表'!AH19</t>
  </si>
  <si>
    <t>Excel 97-2003</t>
  </si>
  <si>
    <t>再現性の低下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</si>
  <si>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</si>
  <si>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バディ</t>
    <phoneticPr fontId="2"/>
  </si>
  <si>
    <t>レイン</t>
    <phoneticPr fontId="2"/>
  </si>
  <si>
    <t>ＹＭＣＡ</t>
    <phoneticPr fontId="2"/>
  </si>
  <si>
    <t>Ｊスタ</t>
    <phoneticPr fontId="2"/>
  </si>
  <si>
    <t>スター</t>
    <phoneticPr fontId="2"/>
  </si>
  <si>
    <t>ベイ</t>
    <phoneticPr fontId="2"/>
  </si>
  <si>
    <t>城フェニ</t>
    <rPh sb="0" eb="1">
      <t>ジョウ</t>
    </rPh>
    <phoneticPr fontId="2"/>
  </si>
  <si>
    <t>フレンドリー</t>
    <phoneticPr fontId="2"/>
  </si>
  <si>
    <t>レイン</t>
    <phoneticPr fontId="2"/>
  </si>
  <si>
    <t>第二朝鮮</t>
    <rPh sb="0" eb="4">
      <t>ダイニチョウセン</t>
    </rPh>
    <phoneticPr fontId="2"/>
  </si>
  <si>
    <t>五砂ＦＣ</t>
    <rPh sb="0" eb="2">
      <t>ゴスナ</t>
    </rPh>
    <phoneticPr fontId="2"/>
  </si>
  <si>
    <t>スカイ</t>
    <phoneticPr fontId="2"/>
  </si>
  <si>
    <t>３月１８日（土）　辰巳グランドＡ</t>
    <rPh sb="6" eb="7">
      <t>ド</t>
    </rPh>
    <phoneticPr fontId="2"/>
  </si>
  <si>
    <t>３月１８日（土）　辰巳グランドＢ</t>
    <rPh sb="6" eb="7">
      <t>ド</t>
    </rPh>
    <phoneticPr fontId="2"/>
  </si>
  <si>
    <t>ベイエリア</t>
    <phoneticPr fontId="2"/>
  </si>
  <si>
    <t>江東フレンドリー</t>
    <rPh sb="0" eb="2">
      <t>コウトウ</t>
    </rPh>
    <phoneticPr fontId="2"/>
  </si>
  <si>
    <t>深川ＳＣ</t>
    <rPh sb="0" eb="2">
      <t>フカガワ</t>
    </rPh>
    <phoneticPr fontId="2"/>
  </si>
  <si>
    <t>ＦＣ城東</t>
    <rPh sb="2" eb="4">
      <t>ジョウトウ</t>
    </rPh>
    <phoneticPr fontId="2"/>
  </si>
  <si>
    <t>スターキッカーズ</t>
    <phoneticPr fontId="2"/>
  </si>
  <si>
    <t>Ｊスターズ</t>
    <phoneticPr fontId="2"/>
  </si>
  <si>
    <t>五砂ＦＣ</t>
    <rPh sb="0" eb="1">
      <t>ゴ</t>
    </rPh>
    <rPh sb="1" eb="2">
      <t>スナ</t>
    </rPh>
    <phoneticPr fontId="2"/>
  </si>
  <si>
    <t>レインボーズ</t>
    <phoneticPr fontId="2"/>
  </si>
  <si>
    <t>ＦＣ大島</t>
    <rPh sb="2" eb="4">
      <t>オオジマ</t>
    </rPh>
    <phoneticPr fontId="2"/>
  </si>
  <si>
    <t>ＦＣ北砂</t>
    <rPh sb="2" eb="4">
      <t>キタスナ</t>
    </rPh>
    <phoneticPr fontId="2"/>
  </si>
  <si>
    <t>城東フェニックス</t>
    <rPh sb="0" eb="2">
      <t>ジョウトウ</t>
    </rPh>
    <phoneticPr fontId="2"/>
  </si>
  <si>
    <t>江東ＦＣ</t>
    <rPh sb="0" eb="2">
      <t>コウトウ</t>
    </rPh>
    <phoneticPr fontId="2"/>
  </si>
  <si>
    <t>ベイエリア</t>
    <phoneticPr fontId="2"/>
  </si>
  <si>
    <t>五砂ＦＣ</t>
    <rPh sb="0" eb="2">
      <t>ゴスナ</t>
    </rPh>
    <phoneticPr fontId="2"/>
  </si>
  <si>
    <t>スターキッカーズ</t>
    <phoneticPr fontId="2"/>
  </si>
  <si>
    <t>五砂</t>
    <rPh sb="0" eb="1">
      <t>ゴ</t>
    </rPh>
    <rPh sb="1" eb="2">
      <t>スナ</t>
    </rPh>
    <phoneticPr fontId="2"/>
  </si>
  <si>
    <t>レイン</t>
    <phoneticPr fontId="2"/>
  </si>
  <si>
    <t>ベイ</t>
    <phoneticPr fontId="2"/>
  </si>
  <si>
    <t>フレンド</t>
    <phoneticPr fontId="2"/>
  </si>
  <si>
    <t>深川</t>
    <rPh sb="0" eb="2">
      <t>フカガワ</t>
    </rPh>
    <phoneticPr fontId="2"/>
  </si>
  <si>
    <t>大島</t>
    <rPh sb="0" eb="2">
      <t>オオジマ</t>
    </rPh>
    <phoneticPr fontId="2"/>
  </si>
  <si>
    <t>北砂</t>
    <rPh sb="0" eb="2">
      <t>キタスナ</t>
    </rPh>
    <phoneticPr fontId="2"/>
  </si>
  <si>
    <t>フェニ</t>
    <phoneticPr fontId="2"/>
  </si>
  <si>
    <t>スター</t>
    <phoneticPr fontId="2"/>
  </si>
  <si>
    <t>レイン</t>
    <phoneticPr fontId="2"/>
  </si>
  <si>
    <t>スター</t>
    <phoneticPr fontId="2"/>
  </si>
  <si>
    <t>Ｊスタ</t>
    <phoneticPr fontId="2"/>
  </si>
  <si>
    <t>城東</t>
    <rPh sb="0" eb="2">
      <t>ジョウトウ</t>
    </rPh>
    <phoneticPr fontId="2"/>
  </si>
  <si>
    <t>フレンド</t>
    <phoneticPr fontId="2"/>
  </si>
  <si>
    <t>江東</t>
    <rPh sb="0" eb="2">
      <t>コウトウ</t>
    </rPh>
    <phoneticPr fontId="2"/>
  </si>
  <si>
    <t>ベイ</t>
    <phoneticPr fontId="2"/>
  </si>
  <si>
    <t>北砂①</t>
    <rPh sb="0" eb="2">
      <t>キタスナ</t>
    </rPh>
    <phoneticPr fontId="2"/>
  </si>
  <si>
    <t>２０１７江東区少年サッカー連盟・６年生チャンピオンズリーグ</t>
    <phoneticPr fontId="2"/>
  </si>
  <si>
    <t>ｵﾓﾄ　ｱｷﾏｻ</t>
  </si>
  <si>
    <t>－</t>
  </si>
  <si>
    <t>４月２３日（日）　辰巳グランドＢ</t>
    <rPh sb="6" eb="7">
      <t>ニチ</t>
    </rPh>
    <phoneticPr fontId="2"/>
  </si>
  <si>
    <t>４月２３日（日）　辰巳グランドＡ</t>
    <rPh sb="6" eb="7">
      <t>ニチ</t>
    </rPh>
    <phoneticPr fontId="2"/>
  </si>
  <si>
    <t>ＦＣ大島</t>
    <rPh sb="2" eb="4">
      <t>オオジマ</t>
    </rPh>
    <phoneticPr fontId="2"/>
  </si>
  <si>
    <t>Ｊスターズ</t>
    <phoneticPr fontId="2"/>
  </si>
  <si>
    <t>五砂ＦＣ</t>
    <rPh sb="0" eb="2">
      <t>ゴスナ</t>
    </rPh>
    <phoneticPr fontId="2"/>
  </si>
  <si>
    <t>江東ＦＣ</t>
    <rPh sb="0" eb="2">
      <t>コウトウ</t>
    </rPh>
    <phoneticPr fontId="2"/>
  </si>
  <si>
    <t>レインボーズ</t>
    <phoneticPr fontId="2"/>
  </si>
  <si>
    <t>深川ＳＣ</t>
    <rPh sb="0" eb="2">
      <t>フカガワ</t>
    </rPh>
    <phoneticPr fontId="2"/>
  </si>
  <si>
    <t>ＹＭＣＡ</t>
    <phoneticPr fontId="2"/>
  </si>
  <si>
    <t>砂町ＳＣ</t>
    <rPh sb="0" eb="2">
      <t>スナマチ</t>
    </rPh>
    <phoneticPr fontId="2"/>
  </si>
  <si>
    <t>レインボーズ</t>
    <phoneticPr fontId="2"/>
  </si>
  <si>
    <t>ＦＣ北砂</t>
    <rPh sb="2" eb="4">
      <t>キタスナ</t>
    </rPh>
    <phoneticPr fontId="2"/>
  </si>
  <si>
    <t>江東フレンドリー</t>
    <rPh sb="0" eb="2">
      <t>コウトウ</t>
    </rPh>
    <phoneticPr fontId="2"/>
  </si>
  <si>
    <t>スカイＦＣ</t>
    <phoneticPr fontId="2"/>
  </si>
  <si>
    <t>城東フェニックス</t>
    <rPh sb="0" eb="2">
      <t>ジョウトウ</t>
    </rPh>
    <phoneticPr fontId="2"/>
  </si>
  <si>
    <t>ＦＣ城東</t>
    <rPh sb="2" eb="4">
      <t>ジョウトウ</t>
    </rPh>
    <phoneticPr fontId="2"/>
  </si>
  <si>
    <t>スターキッカーズ</t>
    <phoneticPr fontId="2"/>
  </si>
  <si>
    <t>ＹＭ</t>
    <phoneticPr fontId="2"/>
  </si>
  <si>
    <t>Ｊスタ</t>
    <phoneticPr fontId="2"/>
  </si>
  <si>
    <t>大島</t>
    <rPh sb="0" eb="2">
      <t>オオジマ</t>
    </rPh>
    <phoneticPr fontId="2"/>
  </si>
  <si>
    <t>深川</t>
    <rPh sb="0" eb="2">
      <t>フカガワ</t>
    </rPh>
    <phoneticPr fontId="2"/>
  </si>
  <si>
    <t>砂町</t>
    <rPh sb="0" eb="1">
      <t>スナ</t>
    </rPh>
    <rPh sb="1" eb="2">
      <t>マチ</t>
    </rPh>
    <phoneticPr fontId="2"/>
  </si>
  <si>
    <t>五砂</t>
    <rPh sb="0" eb="1">
      <t>ゴ</t>
    </rPh>
    <rPh sb="1" eb="2">
      <t>スナ</t>
    </rPh>
    <phoneticPr fontId="2"/>
  </si>
  <si>
    <t>江東</t>
    <rPh sb="0" eb="2">
      <t>コウトウ</t>
    </rPh>
    <phoneticPr fontId="2"/>
  </si>
  <si>
    <t>Ｊスタ</t>
    <phoneticPr fontId="2"/>
  </si>
  <si>
    <t>レイン</t>
    <phoneticPr fontId="2"/>
  </si>
  <si>
    <t>北砂</t>
    <rPh sb="0" eb="2">
      <t>キタスナ</t>
    </rPh>
    <phoneticPr fontId="2"/>
  </si>
  <si>
    <t>レイン</t>
    <phoneticPr fontId="2"/>
  </si>
  <si>
    <t>ＹＭ</t>
    <phoneticPr fontId="2"/>
  </si>
  <si>
    <t>フレンド</t>
    <phoneticPr fontId="2"/>
  </si>
  <si>
    <t>フェニ</t>
    <phoneticPr fontId="2"/>
  </si>
  <si>
    <t>スカイ</t>
    <phoneticPr fontId="2"/>
  </si>
  <si>
    <t>スター</t>
    <phoneticPr fontId="2"/>
  </si>
  <si>
    <t>フェニ</t>
    <phoneticPr fontId="2"/>
  </si>
  <si>
    <t>城東</t>
    <rPh sb="0" eb="2">
      <t>ジョウトウ</t>
    </rPh>
    <phoneticPr fontId="2"/>
  </si>
  <si>
    <t>フレンド</t>
    <phoneticPr fontId="2"/>
  </si>
  <si>
    <t>５月３日（水）　辰巳グランドＡ</t>
    <rPh sb="5" eb="6">
      <t>スイ</t>
    </rPh>
    <phoneticPr fontId="2"/>
  </si>
  <si>
    <t>５月３日（水）　辰巳グランドＢ</t>
    <rPh sb="5" eb="6">
      <t>スイ</t>
    </rPh>
    <phoneticPr fontId="2"/>
  </si>
  <si>
    <t>５月６日（土）　辰巳グランドＡ</t>
    <rPh sb="5" eb="6">
      <t>ド</t>
    </rPh>
    <phoneticPr fontId="2"/>
  </si>
  <si>
    <t>５月６日（土）　辰巳グランドＢ</t>
    <rPh sb="5" eb="6">
      <t>ド</t>
    </rPh>
    <phoneticPr fontId="2"/>
  </si>
  <si>
    <t>５月２０日（土）　辰巳グランドＡ</t>
    <rPh sb="6" eb="7">
      <t>ド</t>
    </rPh>
    <phoneticPr fontId="2"/>
  </si>
  <si>
    <t>５月２０日（土）　辰巳グランドＢ</t>
    <rPh sb="6" eb="7">
      <t>ド</t>
    </rPh>
    <phoneticPr fontId="2"/>
  </si>
  <si>
    <t>ＹＭ④</t>
    <phoneticPr fontId="2"/>
  </si>
  <si>
    <t>Ｊスターズ</t>
    <phoneticPr fontId="2"/>
  </si>
  <si>
    <t>スカイＦＣ</t>
    <phoneticPr fontId="2"/>
  </si>
  <si>
    <t>レインボーズ</t>
    <phoneticPr fontId="2"/>
  </si>
  <si>
    <t>バディＳＣ</t>
    <phoneticPr fontId="2"/>
  </si>
  <si>
    <t>ＹＭＣＡ</t>
    <phoneticPr fontId="2"/>
  </si>
  <si>
    <t>第二朝鮮</t>
    <phoneticPr fontId="2"/>
  </si>
  <si>
    <t>城東フェニ</t>
    <rPh sb="0" eb="2">
      <t>ジョウトウ</t>
    </rPh>
    <phoneticPr fontId="2"/>
  </si>
  <si>
    <t>深川ＳＣ</t>
    <rPh sb="0" eb="2">
      <t>フカガワ</t>
    </rPh>
    <phoneticPr fontId="2"/>
  </si>
  <si>
    <t>バディＳＣ</t>
    <phoneticPr fontId="2"/>
  </si>
  <si>
    <t>五砂ＦＣ</t>
    <rPh sb="0" eb="2">
      <t>ゴスナ</t>
    </rPh>
    <phoneticPr fontId="2"/>
  </si>
  <si>
    <t>江東ＦＣ</t>
    <rPh sb="0" eb="2">
      <t>コウトウ</t>
    </rPh>
    <phoneticPr fontId="2"/>
  </si>
  <si>
    <t>ベイエリア</t>
    <phoneticPr fontId="2"/>
  </si>
  <si>
    <t>ベイエリア</t>
    <phoneticPr fontId="2"/>
  </si>
  <si>
    <t>ＹＭＣＡ</t>
    <phoneticPr fontId="2"/>
  </si>
  <si>
    <t>ＦＣ大島</t>
    <rPh sb="2" eb="4">
      <t>オオジマ</t>
    </rPh>
    <phoneticPr fontId="2"/>
  </si>
  <si>
    <t>ＹＭＣＡ</t>
    <phoneticPr fontId="2"/>
  </si>
  <si>
    <t>砂町ＳＣ</t>
    <rPh sb="0" eb="2">
      <t>スナマチ</t>
    </rPh>
    <phoneticPr fontId="2"/>
  </si>
  <si>
    <t>江東フレンドリー</t>
    <rPh sb="0" eb="2">
      <t>コウトウ</t>
    </rPh>
    <phoneticPr fontId="2"/>
  </si>
  <si>
    <t>ＦＣ城東</t>
    <rPh sb="2" eb="4">
      <t>ジョウトウ</t>
    </rPh>
    <phoneticPr fontId="2"/>
  </si>
  <si>
    <t>バディＳＣ</t>
    <phoneticPr fontId="2"/>
  </si>
  <si>
    <t>バディ</t>
    <phoneticPr fontId="2"/>
  </si>
  <si>
    <t>江東</t>
    <rPh sb="0" eb="2">
      <t>コウトウ</t>
    </rPh>
    <phoneticPr fontId="2"/>
  </si>
  <si>
    <t>五砂</t>
    <rPh sb="0" eb="1">
      <t>ゴ</t>
    </rPh>
    <rPh sb="1" eb="2">
      <t>スナ</t>
    </rPh>
    <phoneticPr fontId="2"/>
  </si>
  <si>
    <t>ベイ</t>
    <phoneticPr fontId="2"/>
  </si>
  <si>
    <t>深川</t>
    <rPh sb="0" eb="2">
      <t>フカガワ</t>
    </rPh>
    <phoneticPr fontId="2"/>
  </si>
  <si>
    <t>ＹＭ</t>
    <phoneticPr fontId="2"/>
  </si>
  <si>
    <t>ＹＭ</t>
    <phoneticPr fontId="2"/>
  </si>
  <si>
    <t>フレンド</t>
    <phoneticPr fontId="2"/>
  </si>
  <si>
    <t>砂町</t>
    <rPh sb="0" eb="1">
      <t>スナ</t>
    </rPh>
    <rPh sb="1" eb="2">
      <t>マチ</t>
    </rPh>
    <phoneticPr fontId="2"/>
  </si>
  <si>
    <t>城東</t>
    <rPh sb="0" eb="2">
      <t>ジョウトウ</t>
    </rPh>
    <phoneticPr fontId="2"/>
  </si>
  <si>
    <t>バディ</t>
    <phoneticPr fontId="2"/>
  </si>
  <si>
    <t>大島</t>
    <rPh sb="0" eb="2">
      <t>オオジマ</t>
    </rPh>
    <phoneticPr fontId="2"/>
  </si>
  <si>
    <t>フレンド</t>
    <phoneticPr fontId="2"/>
  </si>
  <si>
    <t>レインボーズ</t>
    <phoneticPr fontId="2"/>
  </si>
  <si>
    <t>Ｊスターズ</t>
    <phoneticPr fontId="2"/>
  </si>
  <si>
    <t>スカイＦＣ</t>
    <phoneticPr fontId="2"/>
  </si>
  <si>
    <t>第二朝鮮</t>
    <rPh sb="0" eb="4">
      <t>ダイニチョウセン</t>
    </rPh>
    <phoneticPr fontId="2"/>
  </si>
  <si>
    <t>バディＳＣ</t>
    <phoneticPr fontId="2"/>
  </si>
  <si>
    <t>城東フェニックス</t>
    <rPh sb="0" eb="2">
      <t>ジョウトウ</t>
    </rPh>
    <phoneticPr fontId="2"/>
  </si>
  <si>
    <t>ＦＣ北砂</t>
    <rPh sb="2" eb="4">
      <t>キタスナ</t>
    </rPh>
    <phoneticPr fontId="2"/>
  </si>
  <si>
    <t>レインボーズ</t>
    <phoneticPr fontId="2"/>
  </si>
  <si>
    <t>スカイＦＣ</t>
    <phoneticPr fontId="2"/>
  </si>
  <si>
    <t>レイン</t>
    <phoneticPr fontId="2"/>
  </si>
  <si>
    <t>Ｊスタ</t>
    <phoneticPr fontId="2"/>
  </si>
  <si>
    <t>スカイ</t>
    <phoneticPr fontId="2"/>
  </si>
  <si>
    <t>ベイ</t>
    <phoneticPr fontId="2"/>
  </si>
  <si>
    <t>朝鮮</t>
    <rPh sb="0" eb="2">
      <t>チョウセン</t>
    </rPh>
    <phoneticPr fontId="2"/>
  </si>
  <si>
    <t>バディ</t>
    <phoneticPr fontId="2"/>
  </si>
  <si>
    <t>フェニ</t>
    <phoneticPr fontId="2"/>
  </si>
  <si>
    <t>ＹＭ</t>
    <phoneticPr fontId="2"/>
  </si>
  <si>
    <t>フレンド</t>
    <phoneticPr fontId="2"/>
  </si>
  <si>
    <t>北砂</t>
    <rPh sb="0" eb="2">
      <t>キタスナ</t>
    </rPh>
    <phoneticPr fontId="2"/>
  </si>
  <si>
    <t>レイン</t>
    <phoneticPr fontId="2"/>
  </si>
  <si>
    <t>スカイ</t>
    <phoneticPr fontId="2"/>
  </si>
  <si>
    <t>ベイ</t>
    <phoneticPr fontId="2"/>
  </si>
  <si>
    <t>ＹＭ⑤</t>
    <phoneticPr fontId="2"/>
  </si>
  <si>
    <t>北砂⑤</t>
    <rPh sb="0" eb="2">
      <t>キタスナ</t>
    </rPh>
    <phoneticPr fontId="2"/>
  </si>
  <si>
    <t>北砂終</t>
    <rPh sb="0" eb="2">
      <t>キタスナ</t>
    </rPh>
    <rPh sb="2" eb="3">
      <t>オワリ</t>
    </rPh>
    <phoneticPr fontId="2"/>
  </si>
  <si>
    <t>平井陸人</t>
    <rPh sb="0" eb="2">
      <t>ヒライ</t>
    </rPh>
    <rPh sb="2" eb="3">
      <t>リク</t>
    </rPh>
    <rPh sb="3" eb="4">
      <t>ヒト</t>
    </rPh>
    <phoneticPr fontId="2"/>
  </si>
  <si>
    <t>レインボーズ</t>
    <phoneticPr fontId="2"/>
  </si>
  <si>
    <t>砂町ＳＣ</t>
    <rPh sb="0" eb="1">
      <t>スナ</t>
    </rPh>
    <rPh sb="1" eb="2">
      <t>マチ</t>
    </rPh>
    <phoneticPr fontId="2"/>
  </si>
  <si>
    <t>ＦＣ大島</t>
    <rPh sb="2" eb="4">
      <t>オオジマ</t>
    </rPh>
    <phoneticPr fontId="2"/>
  </si>
  <si>
    <t>ＦＣ北砂</t>
    <rPh sb="2" eb="4">
      <t>キタスナ</t>
    </rPh>
    <phoneticPr fontId="2"/>
  </si>
  <si>
    <t>ＹＭＣＡ</t>
    <phoneticPr fontId="2"/>
  </si>
  <si>
    <t>江東フレンドリー</t>
    <rPh sb="0" eb="2">
      <t>コウトウ</t>
    </rPh>
    <phoneticPr fontId="2"/>
  </si>
  <si>
    <t>ＹＭＣＡ</t>
    <phoneticPr fontId="2"/>
  </si>
  <si>
    <t>ＦＣ城東</t>
    <rPh sb="2" eb="4">
      <t>ジョウトウ</t>
    </rPh>
    <phoneticPr fontId="2"/>
  </si>
  <si>
    <t>砂町ＳＣ</t>
    <rPh sb="0" eb="2">
      <t>スナマチ</t>
    </rPh>
    <phoneticPr fontId="2"/>
  </si>
  <si>
    <t>五砂ＦＣ</t>
    <rPh sb="0" eb="2">
      <t>ゴスナ</t>
    </rPh>
    <phoneticPr fontId="2"/>
  </si>
  <si>
    <t>スターキッカーズ</t>
    <phoneticPr fontId="2"/>
  </si>
  <si>
    <t>城東フェニックス</t>
    <rPh sb="0" eb="2">
      <t>ジョウトウ</t>
    </rPh>
    <phoneticPr fontId="2"/>
  </si>
  <si>
    <t>スカイＦＣ</t>
    <phoneticPr fontId="2"/>
  </si>
  <si>
    <t>スカイＦＣ</t>
    <phoneticPr fontId="2"/>
  </si>
  <si>
    <t>レインボーズ</t>
    <phoneticPr fontId="2"/>
  </si>
  <si>
    <t>スターキッカーズ</t>
    <phoneticPr fontId="2"/>
  </si>
  <si>
    <t>砂町</t>
    <rPh sb="0" eb="1">
      <t>スナ</t>
    </rPh>
    <rPh sb="1" eb="2">
      <t>マチ</t>
    </rPh>
    <phoneticPr fontId="2"/>
  </si>
  <si>
    <t>北砂</t>
    <rPh sb="0" eb="2">
      <t>キタスナ</t>
    </rPh>
    <phoneticPr fontId="2"/>
  </si>
  <si>
    <t>大島</t>
    <rPh sb="0" eb="2">
      <t>オオジマ</t>
    </rPh>
    <phoneticPr fontId="2"/>
  </si>
  <si>
    <t>レイン</t>
    <phoneticPr fontId="2"/>
  </si>
  <si>
    <t>フレンド</t>
    <phoneticPr fontId="2"/>
  </si>
  <si>
    <t>ＹＭ</t>
    <phoneticPr fontId="2"/>
  </si>
  <si>
    <t>城東</t>
    <rPh sb="0" eb="2">
      <t>ジョウトウ</t>
    </rPh>
    <phoneticPr fontId="2"/>
  </si>
  <si>
    <t>スター</t>
    <phoneticPr fontId="2"/>
  </si>
  <si>
    <t>スカイ</t>
    <phoneticPr fontId="2"/>
  </si>
  <si>
    <t>フェニ</t>
    <phoneticPr fontId="2"/>
  </si>
  <si>
    <t>五砂</t>
    <rPh sb="0" eb="1">
      <t>ゴ</t>
    </rPh>
    <rPh sb="1" eb="2">
      <t>スナ</t>
    </rPh>
    <phoneticPr fontId="2"/>
  </si>
  <si>
    <t>スカイ</t>
    <phoneticPr fontId="2"/>
  </si>
  <si>
    <t>フェニ</t>
    <phoneticPr fontId="2"/>
  </si>
  <si>
    <t>スター</t>
    <phoneticPr fontId="2"/>
  </si>
  <si>
    <t>フレンド</t>
    <phoneticPr fontId="2"/>
  </si>
  <si>
    <t>フレンド①</t>
    <phoneticPr fontId="2"/>
  </si>
  <si>
    <t>江東ＦＣ</t>
    <rPh sb="0" eb="2">
      <t>コウトウ</t>
    </rPh>
    <phoneticPr fontId="2"/>
  </si>
  <si>
    <t>深川ＳＣ</t>
    <rPh sb="0" eb="2">
      <t>フカガワ</t>
    </rPh>
    <phoneticPr fontId="2"/>
  </si>
  <si>
    <t>スカイＦＣ</t>
    <phoneticPr fontId="2"/>
  </si>
  <si>
    <t>江東フレンドリー</t>
    <rPh sb="0" eb="2">
      <t>コウトウ</t>
    </rPh>
    <phoneticPr fontId="2"/>
  </si>
  <si>
    <t>砂町ＳＣ</t>
    <rPh sb="0" eb="2">
      <t>スナマチ</t>
    </rPh>
    <phoneticPr fontId="2"/>
  </si>
  <si>
    <t>Ｊスターズ</t>
    <phoneticPr fontId="2"/>
  </si>
  <si>
    <t>深川</t>
    <rPh sb="0" eb="2">
      <t>フカガワ</t>
    </rPh>
    <phoneticPr fontId="2"/>
  </si>
  <si>
    <t>砂町</t>
    <rPh sb="0" eb="1">
      <t>スナ</t>
    </rPh>
    <rPh sb="1" eb="2">
      <t>マチ</t>
    </rPh>
    <phoneticPr fontId="2"/>
  </si>
  <si>
    <t>江東</t>
    <rPh sb="0" eb="2">
      <t>コウトウ</t>
    </rPh>
    <phoneticPr fontId="2"/>
  </si>
  <si>
    <t>フレンド</t>
    <phoneticPr fontId="2"/>
  </si>
  <si>
    <t>Ｊスタ</t>
    <phoneticPr fontId="2"/>
  </si>
  <si>
    <t>Ｊスターズ</t>
    <phoneticPr fontId="2"/>
  </si>
  <si>
    <t>Ｊスタ</t>
    <phoneticPr fontId="2"/>
  </si>
  <si>
    <t>スカイ</t>
    <phoneticPr fontId="2"/>
  </si>
  <si>
    <t>６月１７日（土）　辰巳グランドＡ</t>
    <rPh sb="6" eb="7">
      <t>ド</t>
    </rPh>
    <phoneticPr fontId="2"/>
  </si>
  <si>
    <t>６月１７日（土）　辰巳グランドＢ</t>
    <rPh sb="6" eb="7">
      <t>ド</t>
    </rPh>
    <phoneticPr fontId="2"/>
  </si>
  <si>
    <t>レインボーズ</t>
    <phoneticPr fontId="2"/>
  </si>
  <si>
    <t>バディＳＣ</t>
    <phoneticPr fontId="2"/>
  </si>
  <si>
    <t>砂町ＳＣ</t>
    <rPh sb="0" eb="2">
      <t>スナマチ</t>
    </rPh>
    <phoneticPr fontId="2"/>
  </si>
  <si>
    <t>ＦＣ大島</t>
    <rPh sb="2" eb="4">
      <t>オオジマ</t>
    </rPh>
    <phoneticPr fontId="2"/>
  </si>
  <si>
    <t>ベイエリア</t>
    <phoneticPr fontId="2"/>
  </si>
  <si>
    <t>スカイＦＣ</t>
    <phoneticPr fontId="2"/>
  </si>
  <si>
    <t>Ｊスターズ</t>
    <phoneticPr fontId="2"/>
  </si>
  <si>
    <t>ＹＭＣＡ</t>
    <phoneticPr fontId="2"/>
  </si>
  <si>
    <t>スカイＦＣ</t>
    <phoneticPr fontId="2"/>
  </si>
  <si>
    <t>Ｊスターズ</t>
    <phoneticPr fontId="2"/>
  </si>
  <si>
    <t>バディＳＣ</t>
    <phoneticPr fontId="2"/>
  </si>
  <si>
    <t>深川ＳＣ</t>
    <rPh sb="0" eb="2">
      <t>フカガワ</t>
    </rPh>
    <phoneticPr fontId="2"/>
  </si>
  <si>
    <t>ＹＭＣＡ</t>
    <phoneticPr fontId="2"/>
  </si>
  <si>
    <t>江東ＦＣ</t>
    <rPh sb="0" eb="2">
      <t>コウトウ</t>
    </rPh>
    <phoneticPr fontId="2"/>
  </si>
  <si>
    <t>ＦＣ北砂</t>
    <rPh sb="2" eb="4">
      <t>キタスナ</t>
    </rPh>
    <phoneticPr fontId="2"/>
  </si>
  <si>
    <t>ＦＣ城東</t>
    <rPh sb="2" eb="4">
      <t>ジョウトウ</t>
    </rPh>
    <phoneticPr fontId="2"/>
  </si>
  <si>
    <t>スターキッカーズ</t>
    <phoneticPr fontId="2"/>
  </si>
  <si>
    <t>城東フェニックス</t>
    <rPh sb="0" eb="2">
      <t>ジョウトウ</t>
    </rPh>
    <phoneticPr fontId="2"/>
  </si>
  <si>
    <t>スターキッカーズ</t>
    <phoneticPr fontId="2"/>
  </si>
  <si>
    <t>ベイエリア</t>
    <phoneticPr fontId="2"/>
  </si>
  <si>
    <t>バディ</t>
    <phoneticPr fontId="2"/>
  </si>
  <si>
    <t>大島</t>
    <rPh sb="0" eb="2">
      <t>オオジマ</t>
    </rPh>
    <phoneticPr fontId="2"/>
  </si>
  <si>
    <t>砂町</t>
    <rPh sb="0" eb="1">
      <t>スナ</t>
    </rPh>
    <rPh sb="1" eb="2">
      <t>マチ</t>
    </rPh>
    <phoneticPr fontId="2"/>
  </si>
  <si>
    <t>レイン</t>
    <phoneticPr fontId="2"/>
  </si>
  <si>
    <t>ベイ</t>
    <phoneticPr fontId="2"/>
  </si>
  <si>
    <t>Ｊスタ</t>
    <phoneticPr fontId="2"/>
  </si>
  <si>
    <t>ＹＭ</t>
    <phoneticPr fontId="2"/>
  </si>
  <si>
    <t>スカイ</t>
    <phoneticPr fontId="2"/>
  </si>
  <si>
    <t>深川</t>
    <rPh sb="0" eb="2">
      <t>フカガワ</t>
    </rPh>
    <phoneticPr fontId="2"/>
  </si>
  <si>
    <t>Ｊスタ</t>
    <phoneticPr fontId="2"/>
  </si>
  <si>
    <t>バディ</t>
    <phoneticPr fontId="2"/>
  </si>
  <si>
    <t>江東</t>
    <rPh sb="0" eb="2">
      <t>コウトウ</t>
    </rPh>
    <phoneticPr fontId="2"/>
  </si>
  <si>
    <t>城東</t>
    <rPh sb="0" eb="2">
      <t>ジョウトウ</t>
    </rPh>
    <phoneticPr fontId="2"/>
  </si>
  <si>
    <t>北砂</t>
    <rPh sb="0" eb="2">
      <t>キタスナ</t>
    </rPh>
    <phoneticPr fontId="2"/>
  </si>
  <si>
    <t>フェニ</t>
    <phoneticPr fontId="2"/>
  </si>
  <si>
    <t>スター</t>
    <phoneticPr fontId="2"/>
  </si>
  <si>
    <t>フェニ</t>
    <phoneticPr fontId="2"/>
  </si>
  <si>
    <t>スター</t>
    <phoneticPr fontId="2"/>
  </si>
  <si>
    <r>
      <t>６月４日（日）　辰巳グランドＡ　</t>
    </r>
    <r>
      <rPr>
        <sz val="12"/>
        <color rgb="FFFF0000"/>
        <rFont val="ＭＳ ゴシック"/>
        <family val="3"/>
        <charset val="128"/>
      </rPr>
      <t>Ｂ面は4年生</t>
    </r>
    <rPh sb="5" eb="6">
      <t>ニチ</t>
    </rPh>
    <rPh sb="17" eb="18">
      <t>メン</t>
    </rPh>
    <rPh sb="20" eb="22">
      <t>ネンセイ</t>
    </rPh>
    <phoneticPr fontId="2"/>
  </si>
  <si>
    <t>バディ③</t>
    <phoneticPr fontId="2"/>
  </si>
  <si>
    <t>スカイ①</t>
    <phoneticPr fontId="2"/>
  </si>
  <si>
    <t>ＹＭ終</t>
    <rPh sb="2" eb="3">
      <t>オワリ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</si>
</sst>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i/>
      <u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i/>
      <u/>
      <sz val="16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indexed="8"/>
      <name val="HGS創英角ｺﾞｼｯｸUB"/>
      <family val="3"/>
      <charset val="128"/>
    </font>
    <font>
      <sz val="11"/>
      <color indexed="8"/>
      <name val="HGS創英角ｺﾞｼｯｸUB"/>
      <family val="3"/>
      <charset val="128"/>
    </font>
    <font>
      <sz val="11"/>
      <color indexed="12"/>
      <name val="HGS創英角ｺﾞｼｯｸUB"/>
      <family val="3"/>
      <charset val="128"/>
    </font>
    <font>
      <sz val="11"/>
      <color indexed="10"/>
      <name val="HGS創英角ｺﾞｼｯｸUB"/>
      <family val="3"/>
      <charset val="128"/>
    </font>
    <font>
      <sz val="10"/>
      <color indexed="8"/>
      <name val="HGS創英角ｺﾞｼｯｸUB"/>
      <family val="3"/>
      <charset val="128"/>
    </font>
    <font>
      <sz val="10"/>
      <color indexed="12"/>
      <name val="HGS創英角ｺﾞｼｯｸUB"/>
      <family val="3"/>
      <charset val="128"/>
    </font>
    <font>
      <sz val="10"/>
      <color indexed="10"/>
      <name val="HGS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HGS創英角ｺﾞｼｯｸUB"/>
      <family val="3"/>
      <charset val="128"/>
    </font>
    <font>
      <sz val="10"/>
      <color theme="0"/>
      <name val="HGP創英角ｺﾞｼｯｸUB"/>
      <family val="3"/>
      <charset val="128"/>
    </font>
    <font>
      <sz val="8"/>
      <color theme="0"/>
      <name val="HGS創英角ｺﾞｼｯｸUB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i/>
      <u/>
      <sz val="16"/>
      <name val="ＭＳ ゴシック"/>
      <family val="3"/>
      <charset val="128"/>
    </font>
    <font>
      <b/>
      <i/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/>
      <diagonal/>
    </border>
    <border>
      <left/>
      <right style="thick">
        <color theme="3" tint="-0.499984740745262"/>
      </right>
      <top/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/>
    <xf numFmtId="56" fontId="0" fillId="0" borderId="11" xfId="0" applyNumberFormat="1" applyBorder="1"/>
    <xf numFmtId="0" fontId="0" fillId="0" borderId="28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31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9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32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56" fontId="0" fillId="0" borderId="8" xfId="0" applyNumberFormat="1" applyBorder="1"/>
    <xf numFmtId="0" fontId="3" fillId="0" borderId="0" xfId="0" applyFont="1" applyFill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89" xfId="0" applyBorder="1" applyAlignment="1"/>
    <xf numFmtId="0" fontId="0" fillId="0" borderId="0" xfId="0" applyAlignment="1"/>
    <xf numFmtId="0" fontId="0" fillId="0" borderId="90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91" xfId="0" applyBorder="1" applyAlignment="1">
      <alignment vertical="center"/>
    </xf>
    <xf numFmtId="0" fontId="17" fillId="3" borderId="48" xfId="0" applyFont="1" applyFill="1" applyBorder="1" applyAlignment="1">
      <alignment horizontal="centerContinuous" vertical="center" wrapText="1"/>
    </xf>
    <xf numFmtId="0" fontId="10" fillId="0" borderId="49" xfId="0" applyFont="1" applyBorder="1" applyAlignment="1">
      <alignment horizontal="centerContinuous" vertical="center"/>
    </xf>
    <xf numFmtId="0" fontId="11" fillId="4" borderId="48" xfId="0" applyFont="1" applyFill="1" applyBorder="1" applyAlignment="1">
      <alignment horizontal="center" vertical="center" textRotation="255"/>
    </xf>
    <xf numFmtId="0" fontId="10" fillId="4" borderId="48" xfId="0" applyFont="1" applyFill="1" applyBorder="1" applyAlignment="1">
      <alignment horizontal="centerContinuous" vertical="center"/>
    </xf>
    <xf numFmtId="0" fontId="12" fillId="5" borderId="48" xfId="0" applyFont="1" applyFill="1" applyBorder="1" applyAlignment="1">
      <alignment horizontal="center" vertical="center" textRotation="255"/>
    </xf>
    <xf numFmtId="0" fontId="16" fillId="0" borderId="90" xfId="0" applyFont="1" applyBorder="1" applyAlignment="1">
      <alignment vertical="top" textRotation="255" shrinkToFit="1"/>
    </xf>
    <xf numFmtId="0" fontId="17" fillId="3" borderId="48" xfId="0" applyFont="1" applyFill="1" applyBorder="1" applyAlignment="1">
      <alignment horizontal="center" vertical="top" textRotation="255" shrinkToFit="1"/>
    </xf>
    <xf numFmtId="0" fontId="13" fillId="0" borderId="49" xfId="0" applyFont="1" applyBorder="1" applyAlignment="1">
      <alignment horizontal="center" vertical="top" textRotation="255" shrinkToFit="1"/>
    </xf>
    <xf numFmtId="0" fontId="13" fillId="0" borderId="50" xfId="0" applyFont="1" applyBorder="1" applyAlignment="1">
      <alignment horizontal="center" vertical="top" textRotation="255" shrinkToFit="1"/>
    </xf>
    <xf numFmtId="0" fontId="13" fillId="0" borderId="51" xfId="0" applyFont="1" applyBorder="1" applyAlignment="1">
      <alignment horizontal="center" vertical="top" textRotation="255" shrinkToFit="1"/>
    </xf>
    <xf numFmtId="0" fontId="13" fillId="6" borderId="49" xfId="0" applyFont="1" applyFill="1" applyBorder="1" applyAlignment="1">
      <alignment horizontal="center" vertical="top" textRotation="255" shrinkToFit="1"/>
    </xf>
    <xf numFmtId="0" fontId="13" fillId="6" borderId="50" xfId="0" applyFont="1" applyFill="1" applyBorder="1" applyAlignment="1">
      <alignment horizontal="center" vertical="top" textRotation="255" shrinkToFit="1"/>
    </xf>
    <xf numFmtId="0" fontId="13" fillId="6" borderId="51" xfId="0" applyFont="1" applyFill="1" applyBorder="1" applyAlignment="1">
      <alignment horizontal="center" vertical="top" textRotation="255" shrinkToFit="1"/>
    </xf>
    <xf numFmtId="0" fontId="14" fillId="4" borderId="48" xfId="0" applyFont="1" applyFill="1" applyBorder="1" applyAlignment="1">
      <alignment horizontal="center" vertical="top" textRotation="255" shrinkToFit="1"/>
    </xf>
    <xf numFmtId="0" fontId="13" fillId="4" borderId="48" xfId="0" applyFont="1" applyFill="1" applyBorder="1" applyAlignment="1">
      <alignment horizontal="center" vertical="top" textRotation="255" shrinkToFit="1"/>
    </xf>
    <xf numFmtId="0" fontId="15" fillId="5" borderId="48" xfId="0" applyFont="1" applyFill="1" applyBorder="1" applyAlignment="1">
      <alignment horizontal="center" vertical="top" textRotation="255" shrinkToFit="1"/>
    </xf>
    <xf numFmtId="0" fontId="16" fillId="0" borderId="91" xfId="0" applyFont="1" applyBorder="1" applyAlignment="1">
      <alignment vertical="top" textRotation="255" shrinkToFit="1"/>
    </xf>
    <xf numFmtId="0" fontId="16" fillId="0" borderId="0" xfId="0" applyFont="1" applyAlignment="1">
      <alignment vertical="top" textRotation="255" shrinkToFit="1"/>
    </xf>
    <xf numFmtId="0" fontId="17" fillId="3" borderId="48" xfId="0" applyFont="1" applyFill="1" applyBorder="1" applyAlignment="1">
      <alignment vertical="center" wrapTex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6" borderId="49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11" fillId="4" borderId="48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vertical="center"/>
    </xf>
    <xf numFmtId="0" fontId="12" fillId="5" borderId="48" xfId="0" applyFont="1" applyFill="1" applyBorder="1" applyAlignment="1">
      <alignment horizontal="center" vertical="center"/>
    </xf>
    <xf numFmtId="0" fontId="1" fillId="4" borderId="0" xfId="2" applyFill="1" applyAlignment="1">
      <alignment vertical="center"/>
    </xf>
    <xf numFmtId="0" fontId="0" fillId="4" borderId="0" xfId="0" applyFill="1" applyAlignment="1">
      <alignment vertical="center"/>
    </xf>
    <xf numFmtId="0" fontId="18" fillId="3" borderId="48" xfId="0" applyFont="1" applyFill="1" applyBorder="1" applyAlignment="1">
      <alignment vertical="center" wrapText="1"/>
    </xf>
    <xf numFmtId="0" fontId="11" fillId="0" borderId="48" xfId="0" applyFont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3" fillId="6" borderId="48" xfId="0" applyFont="1" applyFill="1" applyBorder="1" applyAlignment="1">
      <alignment vertical="center" wrapText="1"/>
    </xf>
    <xf numFmtId="0" fontId="10" fillId="6" borderId="49" xfId="0" applyFont="1" applyFill="1" applyBorder="1" applyAlignment="1">
      <alignment vertical="center"/>
    </xf>
    <xf numFmtId="0" fontId="11" fillId="6" borderId="48" xfId="0" applyFont="1" applyFill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16" fillId="0" borderId="93" xfId="0" applyFont="1" applyBorder="1" applyAlignment="1">
      <alignment vertical="center"/>
    </xf>
    <xf numFmtId="0" fontId="0" fillId="0" borderId="94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0" xfId="0" applyNumberFormat="1" applyBorder="1" applyAlignment="1">
      <alignment vertical="top" wrapText="1"/>
    </xf>
    <xf numFmtId="0" fontId="0" fillId="0" borderId="99" xfId="0" applyNumberFormat="1" applyBorder="1" applyAlignment="1">
      <alignment vertical="top" wrapText="1"/>
    </xf>
    <xf numFmtId="0" fontId="0" fillId="0" borderId="97" xfId="0" applyNumberFormat="1" applyBorder="1" applyAlignment="1">
      <alignment vertical="top" wrapText="1"/>
    </xf>
    <xf numFmtId="0" fontId="0" fillId="0" borderId="103" xfId="0" applyNumberFormat="1" applyBorder="1" applyAlignment="1">
      <alignment vertical="top" wrapText="1"/>
    </xf>
    <xf numFmtId="0" fontId="0" fillId="0" borderId="102" xfId="0" applyNumberFormat="1" applyBorder="1" applyAlignment="1">
      <alignment vertical="top" wrapText="1"/>
    </xf>
    <xf numFmtId="0" fontId="0" fillId="0" borderId="105" xfId="0" applyNumberFormat="1" applyBorder="1" applyAlignment="1">
      <alignment vertical="top" wrapText="1"/>
    </xf>
    <xf numFmtId="0" fontId="0" fillId="0" borderId="106" xfId="0" applyNumberFormat="1" applyBorder="1" applyAlignment="1">
      <alignment vertical="top" wrapText="1"/>
    </xf>
    <xf numFmtId="0" fontId="2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9" xfId="0" applyNumberFormat="1" applyBorder="1" applyAlignment="1">
      <alignment horizontal="center" vertical="top" wrapText="1"/>
    </xf>
    <xf numFmtId="0" fontId="0" fillId="0" borderId="101" xfId="0" applyNumberFormat="1" applyBorder="1" applyAlignment="1">
      <alignment horizontal="center" vertical="top" wrapText="1"/>
    </xf>
    <xf numFmtId="0" fontId="8" fillId="0" borderId="0" xfId="1" quotePrefix="1" applyNumberFormat="1" applyAlignment="1" applyProtection="1">
      <alignment horizontal="center" vertical="top" wrapText="1"/>
    </xf>
    <xf numFmtId="0" fontId="0" fillId="0" borderId="98" xfId="0" applyNumberFormat="1" applyBorder="1" applyAlignment="1">
      <alignment horizontal="center" vertical="top" wrapText="1"/>
    </xf>
    <xf numFmtId="0" fontId="0" fillId="0" borderId="102" xfId="0" applyNumberFormat="1" applyBorder="1" applyAlignment="1">
      <alignment horizontal="center" vertical="top" wrapText="1"/>
    </xf>
    <xf numFmtId="0" fontId="8" fillId="0" borderId="102" xfId="1" quotePrefix="1" applyNumberFormat="1" applyBorder="1" applyAlignment="1" applyProtection="1">
      <alignment horizontal="center" vertical="top" wrapText="1"/>
    </xf>
    <xf numFmtId="0" fontId="0" fillId="0" borderId="104" xfId="0" applyNumberFormat="1" applyBorder="1" applyAlignment="1">
      <alignment horizontal="center" vertical="top" wrapText="1"/>
    </xf>
    <xf numFmtId="0" fontId="0" fillId="0" borderId="106" xfId="0" applyNumberFormat="1" applyBorder="1" applyAlignment="1">
      <alignment horizontal="center" vertical="top" wrapText="1"/>
    </xf>
    <xf numFmtId="0" fontId="0" fillId="0" borderId="107" xfId="0" applyNumberFormat="1" applyBorder="1" applyAlignment="1">
      <alignment horizontal="center" vertical="top" wrapText="1"/>
    </xf>
    <xf numFmtId="0" fontId="0" fillId="0" borderId="12" xfId="0" applyBorder="1"/>
    <xf numFmtId="0" fontId="0" fillId="0" borderId="13" xfId="0" applyBorder="1"/>
    <xf numFmtId="56" fontId="0" fillId="0" borderId="11" xfId="0" applyNumberFormat="1" applyBorder="1"/>
    <xf numFmtId="0" fontId="0" fillId="0" borderId="2" xfId="0" applyFill="1" applyBorder="1"/>
    <xf numFmtId="0" fontId="0" fillId="0" borderId="7" xfId="0" applyFill="1" applyBorder="1"/>
    <xf numFmtId="0" fontId="1" fillId="4" borderId="0" xfId="2" applyFill="1" applyAlignment="1">
      <alignment vertical="center"/>
    </xf>
    <xf numFmtId="0" fontId="0" fillId="4" borderId="0" xfId="0" applyFill="1" applyAlignment="1">
      <alignment vertical="center"/>
    </xf>
    <xf numFmtId="56" fontId="0" fillId="0" borderId="8" xfId="0" applyNumberFormat="1" applyFill="1" applyBorder="1"/>
    <xf numFmtId="0" fontId="22" fillId="0" borderId="0" xfId="0" applyFont="1"/>
    <xf numFmtId="0" fontId="23" fillId="0" borderId="0" xfId="0" applyFont="1"/>
    <xf numFmtId="0" fontId="25" fillId="0" borderId="0" xfId="0" applyFont="1" applyAlignment="1">
      <alignment horizontal="center"/>
    </xf>
    <xf numFmtId="0" fontId="22" fillId="0" borderId="0" xfId="0" applyFont="1" applyFill="1"/>
    <xf numFmtId="0" fontId="23" fillId="0" borderId="0" xfId="0" applyFont="1" applyFill="1"/>
    <xf numFmtId="0" fontId="22" fillId="0" borderId="0" xfId="0" applyFont="1" applyBorder="1" applyAlignment="1">
      <alignment horizontal="center"/>
    </xf>
    <xf numFmtId="2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47" xfId="0" applyFont="1" applyBorder="1"/>
    <xf numFmtId="0" fontId="22" fillId="0" borderId="0" xfId="0" applyFont="1" applyFill="1" applyBorder="1" applyAlignment="1">
      <alignment horizontal="center"/>
    </xf>
    <xf numFmtId="20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47" xfId="0" applyFont="1" applyFill="1" applyBorder="1"/>
    <xf numFmtId="0" fontId="22" fillId="0" borderId="0" xfId="0" quotePrefix="1" applyFont="1" applyFill="1" applyBorder="1" applyAlignment="1">
      <alignment horizontal="left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56" fontId="3" fillId="0" borderId="49" xfId="0" applyNumberFormat="1" applyFont="1" applyFill="1" applyBorder="1" applyAlignment="1">
      <alignment horizontal="center"/>
    </xf>
    <xf numFmtId="56" fontId="3" fillId="0" borderId="50" xfId="0" applyNumberFormat="1" applyFont="1" applyFill="1" applyBorder="1" applyAlignment="1">
      <alignment horizontal="center"/>
    </xf>
    <xf numFmtId="56" fontId="3" fillId="0" borderId="51" xfId="0" applyNumberFormat="1" applyFont="1" applyFill="1" applyBorder="1" applyAlignment="1">
      <alignment horizontal="center"/>
    </xf>
    <xf numFmtId="56" fontId="3" fillId="7" borderId="49" xfId="0" applyNumberFormat="1" applyFont="1" applyFill="1" applyBorder="1" applyAlignment="1">
      <alignment horizontal="center"/>
    </xf>
    <xf numFmtId="0" fontId="3" fillId="7" borderId="50" xfId="0" applyFont="1" applyFill="1" applyBorder="1" applyAlignment="1">
      <alignment horizontal="center"/>
    </xf>
    <xf numFmtId="0" fontId="3" fillId="7" borderId="51" xfId="0" applyFont="1" applyFill="1" applyBorder="1" applyAlignment="1">
      <alignment horizontal="center"/>
    </xf>
    <xf numFmtId="56" fontId="3" fillId="7" borderId="50" xfId="0" applyNumberFormat="1" applyFont="1" applyFill="1" applyBorder="1" applyAlignment="1">
      <alignment horizontal="center"/>
    </xf>
    <xf numFmtId="56" fontId="3" fillId="7" borderId="51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56" fontId="3" fillId="5" borderId="49" xfId="0" applyNumberFormat="1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3" fillId="5" borderId="5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56" fontId="3" fillId="9" borderId="49" xfId="0" applyNumberFormat="1" applyFont="1" applyFill="1" applyBorder="1" applyAlignment="1">
      <alignment horizontal="center"/>
    </xf>
    <xf numFmtId="56" fontId="3" fillId="9" borderId="50" xfId="0" applyNumberFormat="1" applyFont="1" applyFill="1" applyBorder="1" applyAlignment="1">
      <alignment horizontal="center"/>
    </xf>
    <xf numFmtId="56" fontId="3" fillId="9" borderId="51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56" fontId="3" fillId="0" borderId="49" xfId="0" quotePrefix="1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shrinkToFit="1"/>
    </xf>
    <xf numFmtId="0" fontId="3" fillId="0" borderId="49" xfId="0" applyFont="1" applyFill="1" applyBorder="1" applyAlignment="1">
      <alignment horizontal="center" shrinkToFit="1"/>
    </xf>
    <xf numFmtId="0" fontId="3" fillId="0" borderId="50" xfId="0" applyFont="1" applyFill="1" applyBorder="1" applyAlignment="1">
      <alignment horizontal="center" shrinkToFit="1"/>
    </xf>
    <xf numFmtId="0" fontId="3" fillId="0" borderId="51" xfId="0" applyFont="1" applyFill="1" applyBorder="1" applyAlignment="1">
      <alignment horizontal="center" shrinkToFit="1"/>
    </xf>
    <xf numFmtId="0" fontId="3" fillId="0" borderId="48" xfId="0" applyFont="1" applyFill="1" applyBorder="1" applyAlignment="1">
      <alignment horizontal="center"/>
    </xf>
    <xf numFmtId="0" fontId="9" fillId="6" borderId="49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5" fillId="8" borderId="47" xfId="0" applyFont="1" applyFill="1" applyBorder="1" applyAlignment="1">
      <alignment horizontal="center"/>
    </xf>
    <xf numFmtId="0" fontId="5" fillId="8" borderId="50" xfId="0" applyFont="1" applyFill="1" applyBorder="1" applyAlignment="1">
      <alignment horizontal="center"/>
    </xf>
    <xf numFmtId="0" fontId="5" fillId="8" borderId="59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20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49" xfId="0" applyFont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22" fillId="0" borderId="52" xfId="0" applyFont="1" applyBorder="1" applyAlignment="1">
      <alignment horizontal="right"/>
    </xf>
    <xf numFmtId="0" fontId="22" fillId="0" borderId="57" xfId="0" applyFont="1" applyBorder="1" applyAlignment="1">
      <alignment horizontal="right"/>
    </xf>
    <xf numFmtId="20" fontId="22" fillId="0" borderId="49" xfId="0" applyNumberFormat="1" applyFont="1" applyFill="1" applyBorder="1" applyAlignment="1">
      <alignment horizontal="right"/>
    </xf>
    <xf numFmtId="20" fontId="22" fillId="0" borderId="5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44" xfId="0" applyFont="1" applyBorder="1" applyAlignment="1">
      <alignment horizontal="center"/>
    </xf>
    <xf numFmtId="20" fontId="22" fillId="0" borderId="51" xfId="0" applyNumberFormat="1" applyFont="1" applyFill="1" applyBorder="1" applyAlignment="1">
      <alignment horizontal="right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left"/>
    </xf>
    <xf numFmtId="0" fontId="22" fillId="0" borderId="52" xfId="0" applyFont="1" applyFill="1" applyBorder="1" applyAlignment="1">
      <alignment horizontal="left"/>
    </xf>
    <xf numFmtId="0" fontId="22" fillId="0" borderId="43" xfId="0" applyFont="1" applyBorder="1" applyAlignment="1">
      <alignment horizontal="center"/>
    </xf>
    <xf numFmtId="20" fontId="22" fillId="0" borderId="58" xfId="0" applyNumberFormat="1" applyFont="1" applyFill="1" applyBorder="1" applyAlignment="1">
      <alignment horizontal="right"/>
    </xf>
    <xf numFmtId="20" fontId="22" fillId="0" borderId="59" xfId="0" applyNumberFormat="1" applyFont="1" applyFill="1" applyBorder="1" applyAlignment="1">
      <alignment horizontal="right"/>
    </xf>
    <xf numFmtId="0" fontId="22" fillId="0" borderId="59" xfId="0" applyFont="1" applyFill="1" applyBorder="1" applyAlignment="1">
      <alignment horizontal="center"/>
    </xf>
    <xf numFmtId="20" fontId="22" fillId="0" borderId="60" xfId="0" applyNumberFormat="1" applyFont="1" applyFill="1" applyBorder="1" applyAlignment="1">
      <alignment horizontal="right"/>
    </xf>
    <xf numFmtId="0" fontId="22" fillId="0" borderId="56" xfId="0" applyFont="1" applyBorder="1" applyAlignment="1">
      <alignment horizontal="left"/>
    </xf>
    <xf numFmtId="0" fontId="22" fillId="0" borderId="52" xfId="0" applyFont="1" applyBorder="1" applyAlignment="1">
      <alignment horizontal="left"/>
    </xf>
    <xf numFmtId="0" fontId="22" fillId="0" borderId="50" xfId="0" applyFont="1" applyBorder="1" applyAlignment="1">
      <alignment horizontal="right"/>
    </xf>
    <xf numFmtId="0" fontId="22" fillId="0" borderId="51" xfId="0" applyFont="1" applyBorder="1" applyAlignment="1">
      <alignment horizontal="right"/>
    </xf>
    <xf numFmtId="0" fontId="22" fillId="0" borderId="47" xfId="0" applyFont="1" applyBorder="1" applyAlignment="1">
      <alignment horizontal="right"/>
    </xf>
    <xf numFmtId="0" fontId="22" fillId="0" borderId="50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47" xfId="0" applyFont="1" applyBorder="1" applyAlignment="1">
      <alignment horizontal="left"/>
    </xf>
    <xf numFmtId="0" fontId="22" fillId="0" borderId="62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66" xfId="0" applyFont="1" applyFill="1" applyBorder="1" applyAlignment="1">
      <alignment horizontal="center"/>
    </xf>
    <xf numFmtId="20" fontId="22" fillId="0" borderId="68" xfId="0" applyNumberFormat="1" applyFont="1" applyFill="1" applyBorder="1" applyAlignment="1">
      <alignment horizontal="right"/>
    </xf>
    <xf numFmtId="20" fontId="22" fillId="0" borderId="63" xfId="0" applyNumberFormat="1" applyFont="1" applyFill="1" applyBorder="1" applyAlignment="1">
      <alignment horizontal="right"/>
    </xf>
    <xf numFmtId="0" fontId="22" fillId="0" borderId="63" xfId="0" applyFont="1" applyFill="1" applyBorder="1" applyAlignment="1">
      <alignment horizontal="center"/>
    </xf>
    <xf numFmtId="20" fontId="22" fillId="0" borderId="69" xfId="0" applyNumberFormat="1" applyFont="1" applyFill="1" applyBorder="1" applyAlignment="1">
      <alignment horizontal="right"/>
    </xf>
    <xf numFmtId="0" fontId="22" fillId="0" borderId="65" xfId="0" applyFont="1" applyBorder="1" applyAlignment="1">
      <alignment horizontal="center"/>
    </xf>
    <xf numFmtId="0" fontId="22" fillId="0" borderId="50" xfId="0" applyFont="1" applyFill="1" applyBorder="1" applyAlignment="1">
      <alignment horizontal="right"/>
    </xf>
    <xf numFmtId="0" fontId="22" fillId="0" borderId="51" xfId="0" applyFont="1" applyFill="1" applyBorder="1" applyAlignment="1">
      <alignment horizontal="right"/>
    </xf>
    <xf numFmtId="0" fontId="22" fillId="0" borderId="61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left"/>
    </xf>
    <xf numFmtId="0" fontId="22" fillId="0" borderId="5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47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right"/>
    </xf>
    <xf numFmtId="0" fontId="22" fillId="0" borderId="67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left"/>
    </xf>
    <xf numFmtId="0" fontId="22" fillId="0" borderId="70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right"/>
    </xf>
    <xf numFmtId="0" fontId="22" fillId="0" borderId="57" xfId="0" applyFont="1" applyFill="1" applyBorder="1" applyAlignment="1">
      <alignment horizontal="right"/>
    </xf>
    <xf numFmtId="0" fontId="22" fillId="0" borderId="59" xfId="0" applyFont="1" applyFill="1" applyBorder="1" applyAlignment="1">
      <alignment horizontal="right"/>
    </xf>
    <xf numFmtId="0" fontId="22" fillId="0" borderId="60" xfId="0" applyFont="1" applyFill="1" applyBorder="1" applyAlignment="1">
      <alignment horizontal="right"/>
    </xf>
    <xf numFmtId="0" fontId="22" fillId="0" borderId="71" xfId="0" applyFont="1" applyFill="1" applyBorder="1" applyAlignment="1">
      <alignment horizontal="center"/>
    </xf>
    <xf numFmtId="0" fontId="22" fillId="0" borderId="72" xfId="0" applyFont="1" applyFill="1" applyBorder="1" applyAlignment="1">
      <alignment horizontal="center"/>
    </xf>
    <xf numFmtId="0" fontId="22" fillId="0" borderId="73" xfId="0" applyFont="1" applyFill="1" applyBorder="1" applyAlignment="1">
      <alignment horizontal="center"/>
    </xf>
    <xf numFmtId="20" fontId="22" fillId="0" borderId="58" xfId="0" applyNumberFormat="1" applyFont="1" applyBorder="1" applyAlignment="1">
      <alignment horizontal="right"/>
    </xf>
    <xf numFmtId="20" fontId="22" fillId="0" borderId="59" xfId="0" applyNumberFormat="1" applyFont="1" applyBorder="1" applyAlignment="1">
      <alignment horizontal="right"/>
    </xf>
    <xf numFmtId="0" fontId="22" fillId="0" borderId="59" xfId="0" applyFont="1" applyBorder="1" applyAlignment="1">
      <alignment horizontal="center"/>
    </xf>
    <xf numFmtId="20" fontId="22" fillId="0" borderId="60" xfId="0" applyNumberFormat="1" applyFont="1" applyBorder="1" applyAlignment="1">
      <alignment horizontal="right"/>
    </xf>
    <xf numFmtId="0" fontId="22" fillId="0" borderId="58" xfId="0" applyFont="1" applyFill="1" applyBorder="1" applyAlignment="1">
      <alignment horizontal="left"/>
    </xf>
    <xf numFmtId="0" fontId="22" fillId="0" borderId="59" xfId="0" applyFont="1" applyFill="1" applyBorder="1" applyAlignment="1">
      <alignment horizontal="left"/>
    </xf>
    <xf numFmtId="20" fontId="22" fillId="0" borderId="74" xfId="0" applyNumberFormat="1" applyFont="1" applyFill="1" applyBorder="1" applyAlignment="1">
      <alignment horizontal="right"/>
    </xf>
    <xf numFmtId="20" fontId="22" fillId="0" borderId="75" xfId="0" applyNumberFormat="1" applyFont="1" applyFill="1" applyBorder="1" applyAlignment="1">
      <alignment horizontal="right"/>
    </xf>
    <xf numFmtId="0" fontId="22" fillId="0" borderId="75" xfId="0" applyFont="1" applyFill="1" applyBorder="1" applyAlignment="1">
      <alignment horizontal="center"/>
    </xf>
    <xf numFmtId="20" fontId="22" fillId="0" borderId="76" xfId="0" applyNumberFormat="1" applyFont="1" applyFill="1" applyBorder="1" applyAlignment="1">
      <alignment horizontal="right"/>
    </xf>
    <xf numFmtId="0" fontId="22" fillId="0" borderId="49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77" xfId="0" applyFont="1" applyFill="1" applyBorder="1" applyAlignment="1">
      <alignment horizontal="center"/>
    </xf>
    <xf numFmtId="0" fontId="22" fillId="0" borderId="78" xfId="0" quotePrefix="1" applyFont="1" applyFill="1" applyBorder="1" applyAlignment="1">
      <alignment horizontal="center"/>
    </xf>
    <xf numFmtId="0" fontId="22" fillId="0" borderId="51" xfId="0" quotePrefix="1" applyFont="1" applyFill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2" fillId="0" borderId="79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/>
    </xf>
    <xf numFmtId="0" fontId="22" fillId="0" borderId="81" xfId="0" applyFont="1" applyFill="1" applyBorder="1" applyAlignment="1">
      <alignment horizontal="center"/>
    </xf>
    <xf numFmtId="0" fontId="22" fillId="0" borderId="82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0" fontId="22" fillId="0" borderId="83" xfId="0" applyFont="1" applyFill="1" applyBorder="1" applyAlignment="1">
      <alignment horizontal="center"/>
    </xf>
    <xf numFmtId="0" fontId="22" fillId="0" borderId="68" xfId="0" applyFont="1" applyFill="1" applyBorder="1" applyAlignment="1">
      <alignment horizontal="left"/>
    </xf>
    <xf numFmtId="0" fontId="22" fillId="0" borderId="63" xfId="0" applyFont="1" applyFill="1" applyBorder="1" applyAlignment="1">
      <alignment horizontal="left"/>
    </xf>
    <xf numFmtId="0" fontId="22" fillId="0" borderId="84" xfId="0" quotePrefix="1" applyFont="1" applyFill="1" applyBorder="1" applyAlignment="1">
      <alignment horizontal="center"/>
    </xf>
    <xf numFmtId="0" fontId="22" fillId="0" borderId="60" xfId="0" quotePrefix="1" applyFont="1" applyFill="1" applyBorder="1" applyAlignment="1">
      <alignment horizontal="center"/>
    </xf>
    <xf numFmtId="0" fontId="22" fillId="0" borderId="86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2" fillId="0" borderId="66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56" fontId="22" fillId="0" borderId="52" xfId="0" applyNumberFormat="1" applyFont="1" applyFill="1" applyBorder="1" applyAlignment="1">
      <alignment horizontal="left"/>
    </xf>
    <xf numFmtId="0" fontId="22" fillId="0" borderId="85" xfId="0" applyFont="1" applyFill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58" xfId="0" applyFont="1" applyBorder="1" applyAlignment="1">
      <alignment horizontal="left"/>
    </xf>
    <xf numFmtId="0" fontId="22" fillId="0" borderId="59" xfId="0" applyFont="1" applyBorder="1" applyAlignment="1">
      <alignment horizontal="left"/>
    </xf>
    <xf numFmtId="0" fontId="22" fillId="0" borderId="59" xfId="0" applyFont="1" applyBorder="1" applyAlignment="1">
      <alignment horizontal="right"/>
    </xf>
    <xf numFmtId="0" fontId="22" fillId="0" borderId="60" xfId="0" applyFont="1" applyBorder="1" applyAlignment="1">
      <alignment horizontal="right"/>
    </xf>
    <xf numFmtId="0" fontId="22" fillId="0" borderId="64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74" xfId="0" applyFont="1" applyBorder="1" applyAlignment="1">
      <alignment horizontal="left"/>
    </xf>
    <xf numFmtId="0" fontId="26" fillId="0" borderId="66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22" fillId="0" borderId="87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right"/>
    </xf>
    <xf numFmtId="0" fontId="22" fillId="0" borderId="69" xfId="0" applyFont="1" applyFill="1" applyBorder="1" applyAlignment="1">
      <alignment horizontal="right"/>
    </xf>
    <xf numFmtId="0" fontId="22" fillId="0" borderId="88" xfId="0" quotePrefix="1" applyFont="1" applyFill="1" applyBorder="1" applyAlignment="1">
      <alignment horizontal="center"/>
    </xf>
    <xf numFmtId="0" fontId="22" fillId="0" borderId="69" xfId="0" quotePrefix="1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5" fillId="0" borderId="52" xfId="0" applyFont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59" xfId="0" applyFont="1" applyFill="1" applyBorder="1" applyAlignment="1">
      <alignment horizontal="right"/>
    </xf>
    <xf numFmtId="0" fontId="5" fillId="0" borderId="66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0" fillId="0" borderId="52" xfId="0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8" xfId="0" applyFont="1" applyBorder="1" applyAlignment="1">
      <alignment horizont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715636</xdr:colOff>
      <xdr:row>4</xdr:row>
      <xdr:rowOff>332619</xdr:rowOff>
    </xdr:from>
    <xdr:to>
      <xdr:col>63</xdr:col>
      <xdr:colOff>131032</xdr:colOff>
      <xdr:row>25</xdr:row>
      <xdr:rowOff>332619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B8DAF37-E1A2-4377-8FDF-9511FEBE6896}"/>
            </a:ext>
          </a:extLst>
        </xdr:cNvPr>
        <xdr:cNvCxnSpPr/>
      </xdr:nvCxnSpPr>
      <xdr:spPr>
        <a:xfrm flipH="1" flipV="1">
          <a:off x="1300239" y="927302"/>
          <a:ext cx="7196666" cy="61685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9"/>
  <sheetViews>
    <sheetView zoomScale="75" workbookViewId="0">
      <selection activeCell="AK12" sqref="AK12:AP12"/>
    </sheetView>
  </sheetViews>
  <sheetFormatPr defaultRowHeight="13" x14ac:dyDescent="0.2"/>
  <cols>
    <col min="1" max="102" width="1.453125" customWidth="1"/>
    <col min="103" max="105" width="1.6328125" customWidth="1"/>
    <col min="106" max="106" width="2.453125" customWidth="1"/>
    <col min="107" max="107" width="1.08984375" customWidth="1"/>
    <col min="108" max="108" width="1.81640625" hidden="1" customWidth="1"/>
    <col min="109" max="109" width="3" customWidth="1"/>
    <col min="110" max="238" width="1.6328125" customWidth="1"/>
  </cols>
  <sheetData>
    <row r="1" spans="1:110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10" ht="23.25" customHeight="1" x14ac:dyDescent="0.3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</row>
    <row r="3" spans="1:110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10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89" t="s">
        <v>0</v>
      </c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</row>
    <row r="5" spans="1:110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10" ht="18" customHeight="1" x14ac:dyDescent="0.2">
      <c r="A6" s="199">
        <v>17</v>
      </c>
      <c r="B6" s="199"/>
      <c r="C6" s="199"/>
      <c r="D6" s="199"/>
      <c r="E6" s="199"/>
      <c r="F6" s="199"/>
      <c r="G6" s="195" t="s">
        <v>329</v>
      </c>
      <c r="H6" s="195"/>
      <c r="I6" s="195"/>
      <c r="J6" s="195"/>
      <c r="K6" s="195"/>
      <c r="L6" s="195"/>
      <c r="M6" s="195" t="s">
        <v>337</v>
      </c>
      <c r="N6" s="195"/>
      <c r="O6" s="195"/>
      <c r="P6" s="195"/>
      <c r="Q6" s="195"/>
      <c r="R6" s="195"/>
      <c r="S6" s="195" t="s">
        <v>78</v>
      </c>
      <c r="T6" s="195"/>
      <c r="U6" s="195"/>
      <c r="V6" s="195"/>
      <c r="W6" s="195"/>
      <c r="X6" s="195"/>
      <c r="Y6" s="195" t="s">
        <v>332</v>
      </c>
      <c r="Z6" s="195"/>
      <c r="AA6" s="195"/>
      <c r="AB6" s="195"/>
      <c r="AC6" s="195"/>
      <c r="AD6" s="195"/>
      <c r="AE6" s="195" t="s">
        <v>333</v>
      </c>
      <c r="AF6" s="195"/>
      <c r="AG6" s="195"/>
      <c r="AH6" s="195"/>
      <c r="AI6" s="195"/>
      <c r="AJ6" s="195"/>
      <c r="AK6" s="195" t="s">
        <v>339</v>
      </c>
      <c r="AL6" s="195"/>
      <c r="AM6" s="195"/>
      <c r="AN6" s="195"/>
      <c r="AO6" s="195"/>
      <c r="AP6" s="195"/>
      <c r="AQ6" s="195" t="s">
        <v>334</v>
      </c>
      <c r="AR6" s="195"/>
      <c r="AS6" s="195"/>
      <c r="AT6" s="195"/>
      <c r="AU6" s="195"/>
      <c r="AV6" s="195"/>
      <c r="AW6" s="195" t="s">
        <v>48</v>
      </c>
      <c r="AX6" s="195"/>
      <c r="AY6" s="195"/>
      <c r="AZ6" s="195"/>
      <c r="BA6" s="195"/>
      <c r="BB6" s="195"/>
      <c r="BC6" s="195" t="s">
        <v>338</v>
      </c>
      <c r="BD6" s="195"/>
      <c r="BE6" s="195"/>
      <c r="BF6" s="195"/>
      <c r="BG6" s="195"/>
      <c r="BH6" s="195"/>
      <c r="BI6" s="195" t="s">
        <v>55</v>
      </c>
      <c r="BJ6" s="195"/>
      <c r="BK6" s="195"/>
      <c r="BL6" s="195"/>
      <c r="BM6" s="195"/>
      <c r="BN6" s="195"/>
      <c r="BO6" s="195" t="s">
        <v>340</v>
      </c>
      <c r="BP6" s="195"/>
      <c r="BQ6" s="195"/>
      <c r="BR6" s="195"/>
      <c r="BS6" s="195"/>
      <c r="BT6" s="195"/>
      <c r="BU6" s="195" t="s">
        <v>76</v>
      </c>
      <c r="BV6" s="195"/>
      <c r="BW6" s="195"/>
      <c r="BX6" s="195"/>
      <c r="BY6" s="195"/>
      <c r="BZ6" s="195"/>
      <c r="CA6" s="195" t="s">
        <v>2</v>
      </c>
      <c r="CB6" s="195"/>
      <c r="CC6" s="195"/>
      <c r="CD6" s="195"/>
      <c r="CE6" s="195"/>
      <c r="CF6" s="195"/>
      <c r="CG6" s="195" t="s">
        <v>4</v>
      </c>
      <c r="CH6" s="195"/>
      <c r="CI6" s="195"/>
      <c r="CJ6" s="195"/>
      <c r="CK6" s="195"/>
      <c r="CL6" s="195"/>
      <c r="CM6" s="195" t="s">
        <v>335</v>
      </c>
      <c r="CN6" s="195"/>
      <c r="CO6" s="195"/>
      <c r="CP6" s="195"/>
      <c r="CQ6" s="195"/>
      <c r="CR6" s="195"/>
      <c r="CS6" s="195" t="s">
        <v>77</v>
      </c>
      <c r="CT6" s="195"/>
      <c r="CU6" s="195"/>
      <c r="CV6" s="195"/>
      <c r="CW6" s="195"/>
      <c r="CX6" s="195"/>
      <c r="CY6" s="195" t="s">
        <v>1</v>
      </c>
      <c r="CZ6" s="195"/>
      <c r="DA6" s="195"/>
      <c r="DB6" s="195"/>
      <c r="DC6" s="195"/>
      <c r="DD6" s="195"/>
    </row>
    <row r="7" spans="1:110" ht="18" customHeight="1" x14ac:dyDescent="0.2">
      <c r="A7" s="195" t="s">
        <v>329</v>
      </c>
      <c r="B7" s="195"/>
      <c r="C7" s="195"/>
      <c r="D7" s="195"/>
      <c r="E7" s="195"/>
      <c r="F7" s="195"/>
      <c r="G7" s="172"/>
      <c r="H7" s="173"/>
      <c r="I7" s="173"/>
      <c r="J7" s="173"/>
      <c r="K7" s="173"/>
      <c r="L7" s="174"/>
      <c r="M7" s="178">
        <v>42861</v>
      </c>
      <c r="N7" s="181"/>
      <c r="O7" s="181"/>
      <c r="P7" s="181"/>
      <c r="Q7" s="181"/>
      <c r="R7" s="182"/>
      <c r="S7" s="178">
        <v>42861</v>
      </c>
      <c r="T7" s="181"/>
      <c r="U7" s="181"/>
      <c r="V7" s="181"/>
      <c r="W7" s="181"/>
      <c r="X7" s="182"/>
      <c r="Y7" s="175"/>
      <c r="Z7" s="176"/>
      <c r="AA7" s="176"/>
      <c r="AB7" s="176"/>
      <c r="AC7" s="176"/>
      <c r="AD7" s="177"/>
      <c r="AE7" s="175"/>
      <c r="AF7" s="176"/>
      <c r="AG7" s="176"/>
      <c r="AH7" s="176"/>
      <c r="AI7" s="176"/>
      <c r="AJ7" s="177"/>
      <c r="AK7" s="175"/>
      <c r="AL7" s="176"/>
      <c r="AM7" s="176"/>
      <c r="AN7" s="176"/>
      <c r="AO7" s="176"/>
      <c r="AP7" s="177"/>
      <c r="AQ7" s="193"/>
      <c r="AR7" s="183"/>
      <c r="AS7" s="183"/>
      <c r="AT7" s="183"/>
      <c r="AU7" s="183"/>
      <c r="AV7" s="184"/>
      <c r="AW7" s="175"/>
      <c r="AX7" s="183"/>
      <c r="AY7" s="183"/>
      <c r="AZ7" s="183"/>
      <c r="BA7" s="183"/>
      <c r="BB7" s="184"/>
      <c r="BC7" s="194"/>
      <c r="BD7" s="183"/>
      <c r="BE7" s="183"/>
      <c r="BF7" s="183"/>
      <c r="BG7" s="183"/>
      <c r="BH7" s="184"/>
      <c r="BI7" s="185">
        <v>42903</v>
      </c>
      <c r="BJ7" s="186"/>
      <c r="BK7" s="186"/>
      <c r="BL7" s="186"/>
      <c r="BM7" s="186"/>
      <c r="BN7" s="187"/>
      <c r="BO7" s="185">
        <v>42903</v>
      </c>
      <c r="BP7" s="186"/>
      <c r="BQ7" s="186"/>
      <c r="BR7" s="186"/>
      <c r="BS7" s="186"/>
      <c r="BT7" s="187"/>
      <c r="BU7" s="178">
        <v>42858</v>
      </c>
      <c r="BV7" s="179"/>
      <c r="BW7" s="179"/>
      <c r="BX7" s="179"/>
      <c r="BY7" s="179"/>
      <c r="BZ7" s="180"/>
      <c r="CA7" s="193"/>
      <c r="CB7" s="183"/>
      <c r="CC7" s="183"/>
      <c r="CD7" s="183"/>
      <c r="CE7" s="183"/>
      <c r="CF7" s="184"/>
      <c r="CG7" s="175"/>
      <c r="CH7" s="176"/>
      <c r="CI7" s="176"/>
      <c r="CJ7" s="176"/>
      <c r="CK7" s="176"/>
      <c r="CL7" s="177"/>
      <c r="CM7" s="175"/>
      <c r="CN7" s="176"/>
      <c r="CO7" s="176"/>
      <c r="CP7" s="176"/>
      <c r="CQ7" s="176"/>
      <c r="CR7" s="177"/>
      <c r="CS7" s="178">
        <v>42858</v>
      </c>
      <c r="CT7" s="179"/>
      <c r="CU7" s="179"/>
      <c r="CV7" s="179"/>
      <c r="CW7" s="179"/>
      <c r="CX7" s="180"/>
      <c r="CY7" s="175"/>
      <c r="CZ7" s="176"/>
      <c r="DA7" s="176"/>
      <c r="DB7" s="176"/>
      <c r="DC7" s="176"/>
      <c r="DD7" s="177"/>
      <c r="DE7">
        <v>4</v>
      </c>
      <c r="DF7">
        <v>4</v>
      </c>
    </row>
    <row r="8" spans="1:110" ht="18" customHeight="1" x14ac:dyDescent="0.2">
      <c r="A8" s="196" t="s">
        <v>330</v>
      </c>
      <c r="B8" s="197"/>
      <c r="C8" s="197"/>
      <c r="D8" s="197"/>
      <c r="E8" s="197"/>
      <c r="F8" s="198"/>
      <c r="G8" s="178">
        <v>42861</v>
      </c>
      <c r="H8" s="181"/>
      <c r="I8" s="181"/>
      <c r="J8" s="181"/>
      <c r="K8" s="181"/>
      <c r="L8" s="182"/>
      <c r="M8" s="172"/>
      <c r="N8" s="173"/>
      <c r="O8" s="173"/>
      <c r="P8" s="173"/>
      <c r="Q8" s="173"/>
      <c r="R8" s="174"/>
      <c r="S8" s="178">
        <v>42848</v>
      </c>
      <c r="T8" s="181"/>
      <c r="U8" s="181"/>
      <c r="V8" s="181"/>
      <c r="W8" s="181"/>
      <c r="X8" s="182"/>
      <c r="Y8" s="178">
        <v>42848</v>
      </c>
      <c r="Z8" s="181"/>
      <c r="AA8" s="181"/>
      <c r="AB8" s="181"/>
      <c r="AC8" s="181"/>
      <c r="AD8" s="182"/>
      <c r="AE8" s="178">
        <v>42812</v>
      </c>
      <c r="AF8" s="179"/>
      <c r="AG8" s="179"/>
      <c r="AH8" s="179"/>
      <c r="AI8" s="179"/>
      <c r="AJ8" s="180"/>
      <c r="AK8" s="178">
        <v>42812</v>
      </c>
      <c r="AL8" s="179"/>
      <c r="AM8" s="179"/>
      <c r="AN8" s="179"/>
      <c r="AO8" s="179"/>
      <c r="AP8" s="180"/>
      <c r="AQ8" s="175"/>
      <c r="AR8" s="183"/>
      <c r="AS8" s="183"/>
      <c r="AT8" s="183"/>
      <c r="AU8" s="183"/>
      <c r="AV8" s="184"/>
      <c r="AW8" s="178">
        <v>42861</v>
      </c>
      <c r="AX8" s="181"/>
      <c r="AY8" s="181"/>
      <c r="AZ8" s="181"/>
      <c r="BA8" s="181"/>
      <c r="BB8" s="182"/>
      <c r="BC8" s="194"/>
      <c r="BD8" s="183"/>
      <c r="BE8" s="183"/>
      <c r="BF8" s="183"/>
      <c r="BG8" s="183"/>
      <c r="BH8" s="184"/>
      <c r="BI8" s="178">
        <v>42875</v>
      </c>
      <c r="BJ8" s="179"/>
      <c r="BK8" s="179"/>
      <c r="BL8" s="179"/>
      <c r="BM8" s="179"/>
      <c r="BN8" s="180"/>
      <c r="BO8" s="193"/>
      <c r="BP8" s="183"/>
      <c r="BQ8" s="183"/>
      <c r="BR8" s="183"/>
      <c r="BS8" s="183"/>
      <c r="BT8" s="184"/>
      <c r="BU8" s="193"/>
      <c r="BV8" s="183"/>
      <c r="BW8" s="183"/>
      <c r="BX8" s="183"/>
      <c r="BY8" s="183"/>
      <c r="BZ8" s="184"/>
      <c r="CA8" s="185">
        <v>42903</v>
      </c>
      <c r="CB8" s="186"/>
      <c r="CC8" s="186"/>
      <c r="CD8" s="186"/>
      <c r="CE8" s="186"/>
      <c r="CF8" s="187"/>
      <c r="CG8" s="185">
        <v>42903</v>
      </c>
      <c r="CH8" s="186"/>
      <c r="CI8" s="186"/>
      <c r="CJ8" s="186"/>
      <c r="CK8" s="186"/>
      <c r="CL8" s="187"/>
      <c r="CM8" s="193"/>
      <c r="CN8" s="183"/>
      <c r="CO8" s="183"/>
      <c r="CP8" s="183"/>
      <c r="CQ8" s="183"/>
      <c r="CR8" s="184"/>
      <c r="CS8" s="193"/>
      <c r="CT8" s="183"/>
      <c r="CU8" s="183"/>
      <c r="CV8" s="183"/>
      <c r="CW8" s="183"/>
      <c r="CX8" s="184"/>
      <c r="CY8" s="178">
        <v>42875</v>
      </c>
      <c r="CZ8" s="179"/>
      <c r="DA8" s="179"/>
      <c r="DB8" s="179"/>
      <c r="DC8" s="179"/>
      <c r="DD8" s="180"/>
      <c r="DE8">
        <v>8</v>
      </c>
      <c r="DF8">
        <v>7</v>
      </c>
    </row>
    <row r="9" spans="1:110" ht="18" customHeight="1" x14ac:dyDescent="0.2">
      <c r="A9" s="196" t="s">
        <v>331</v>
      </c>
      <c r="B9" s="197"/>
      <c r="C9" s="197"/>
      <c r="D9" s="197"/>
      <c r="E9" s="197"/>
      <c r="F9" s="198"/>
      <c r="G9" s="178">
        <v>42861</v>
      </c>
      <c r="H9" s="181"/>
      <c r="I9" s="181"/>
      <c r="J9" s="181"/>
      <c r="K9" s="181"/>
      <c r="L9" s="182"/>
      <c r="M9" s="178">
        <v>42848</v>
      </c>
      <c r="N9" s="181"/>
      <c r="O9" s="181"/>
      <c r="P9" s="181"/>
      <c r="Q9" s="181"/>
      <c r="R9" s="182"/>
      <c r="S9" s="172"/>
      <c r="T9" s="173"/>
      <c r="U9" s="173"/>
      <c r="V9" s="173"/>
      <c r="W9" s="173"/>
      <c r="X9" s="174"/>
      <c r="Y9" s="178">
        <v>42848</v>
      </c>
      <c r="Z9" s="181"/>
      <c r="AA9" s="181"/>
      <c r="AB9" s="181"/>
      <c r="AC9" s="181"/>
      <c r="AD9" s="182"/>
      <c r="AE9" s="175"/>
      <c r="AF9" s="183"/>
      <c r="AG9" s="183"/>
      <c r="AH9" s="183"/>
      <c r="AI9" s="183"/>
      <c r="AJ9" s="184"/>
      <c r="AK9" s="175"/>
      <c r="AL9" s="176"/>
      <c r="AM9" s="176"/>
      <c r="AN9" s="176"/>
      <c r="AO9" s="176"/>
      <c r="AP9" s="177"/>
      <c r="AQ9" s="175"/>
      <c r="AR9" s="183"/>
      <c r="AS9" s="183"/>
      <c r="AT9" s="183"/>
      <c r="AU9" s="183"/>
      <c r="AV9" s="184"/>
      <c r="AW9" s="178">
        <v>42861</v>
      </c>
      <c r="AX9" s="181"/>
      <c r="AY9" s="181"/>
      <c r="AZ9" s="181"/>
      <c r="BA9" s="181"/>
      <c r="BB9" s="182"/>
      <c r="BC9" s="175"/>
      <c r="BD9" s="183"/>
      <c r="BE9" s="183"/>
      <c r="BF9" s="183"/>
      <c r="BG9" s="183"/>
      <c r="BH9" s="184"/>
      <c r="BI9" s="178">
        <v>42875</v>
      </c>
      <c r="BJ9" s="179"/>
      <c r="BK9" s="179"/>
      <c r="BL9" s="179"/>
      <c r="BM9" s="179"/>
      <c r="BN9" s="180"/>
      <c r="BO9" s="193"/>
      <c r="BP9" s="183"/>
      <c r="BQ9" s="183"/>
      <c r="BR9" s="183"/>
      <c r="BS9" s="183"/>
      <c r="BT9" s="184"/>
      <c r="BU9" s="178">
        <v>42858</v>
      </c>
      <c r="BV9" s="179"/>
      <c r="BW9" s="179"/>
      <c r="BX9" s="179"/>
      <c r="BY9" s="179"/>
      <c r="BZ9" s="180"/>
      <c r="CA9" s="185">
        <v>42903</v>
      </c>
      <c r="CB9" s="186"/>
      <c r="CC9" s="186"/>
      <c r="CD9" s="186"/>
      <c r="CE9" s="186"/>
      <c r="CF9" s="187"/>
      <c r="CG9" s="185">
        <v>42903</v>
      </c>
      <c r="CH9" s="186"/>
      <c r="CI9" s="186"/>
      <c r="CJ9" s="186"/>
      <c r="CK9" s="186"/>
      <c r="CL9" s="187"/>
      <c r="CM9" s="175"/>
      <c r="CN9" s="176"/>
      <c r="CO9" s="176"/>
      <c r="CP9" s="176"/>
      <c r="CQ9" s="176"/>
      <c r="CR9" s="177"/>
      <c r="CS9" s="178">
        <v>42858</v>
      </c>
      <c r="CT9" s="179"/>
      <c r="CU9" s="179"/>
      <c r="CV9" s="179"/>
      <c r="CW9" s="179"/>
      <c r="CX9" s="180"/>
      <c r="CY9" s="178">
        <v>42875</v>
      </c>
      <c r="CZ9" s="179"/>
      <c r="DA9" s="179"/>
      <c r="DB9" s="179"/>
      <c r="DC9" s="179"/>
      <c r="DD9" s="180"/>
      <c r="DE9">
        <v>8</v>
      </c>
      <c r="DF9">
        <v>8</v>
      </c>
    </row>
    <row r="10" spans="1:110" ht="18" customHeight="1" x14ac:dyDescent="0.2">
      <c r="A10" s="195" t="s">
        <v>332</v>
      </c>
      <c r="B10" s="195"/>
      <c r="C10" s="195"/>
      <c r="D10" s="195"/>
      <c r="E10" s="195"/>
      <c r="F10" s="195"/>
      <c r="G10" s="175"/>
      <c r="H10" s="176"/>
      <c r="I10" s="176"/>
      <c r="J10" s="176"/>
      <c r="K10" s="176"/>
      <c r="L10" s="177"/>
      <c r="M10" s="178">
        <v>42848</v>
      </c>
      <c r="N10" s="181"/>
      <c r="O10" s="181"/>
      <c r="P10" s="181"/>
      <c r="Q10" s="181"/>
      <c r="R10" s="182"/>
      <c r="S10" s="178">
        <v>42848</v>
      </c>
      <c r="T10" s="181"/>
      <c r="U10" s="181"/>
      <c r="V10" s="181"/>
      <c r="W10" s="181"/>
      <c r="X10" s="182"/>
      <c r="Y10" s="172"/>
      <c r="Z10" s="173"/>
      <c r="AA10" s="173"/>
      <c r="AB10" s="173"/>
      <c r="AC10" s="173"/>
      <c r="AD10" s="174"/>
      <c r="AE10" s="178">
        <v>42812</v>
      </c>
      <c r="AF10" s="179"/>
      <c r="AG10" s="179"/>
      <c r="AH10" s="179"/>
      <c r="AI10" s="179"/>
      <c r="AJ10" s="180"/>
      <c r="AK10" s="178">
        <v>42812</v>
      </c>
      <c r="AL10" s="179"/>
      <c r="AM10" s="179"/>
      <c r="AN10" s="179"/>
      <c r="AO10" s="179"/>
      <c r="AP10" s="180"/>
      <c r="AQ10" s="185">
        <v>42903</v>
      </c>
      <c r="AR10" s="186"/>
      <c r="AS10" s="186"/>
      <c r="AT10" s="186"/>
      <c r="AU10" s="186"/>
      <c r="AV10" s="187"/>
      <c r="AW10" s="185">
        <v>42903</v>
      </c>
      <c r="AX10" s="186"/>
      <c r="AY10" s="186"/>
      <c r="AZ10" s="186"/>
      <c r="BA10" s="186"/>
      <c r="BB10" s="187"/>
      <c r="BC10" s="175"/>
      <c r="BD10" s="176"/>
      <c r="BE10" s="176"/>
      <c r="BF10" s="176"/>
      <c r="BG10" s="176"/>
      <c r="BH10" s="177"/>
      <c r="BI10" s="193"/>
      <c r="BJ10" s="183"/>
      <c r="BK10" s="183"/>
      <c r="BL10" s="183"/>
      <c r="BM10" s="183"/>
      <c r="BN10" s="184"/>
      <c r="BO10" s="190">
        <v>42890</v>
      </c>
      <c r="BP10" s="191"/>
      <c r="BQ10" s="191"/>
      <c r="BR10" s="191"/>
      <c r="BS10" s="191"/>
      <c r="BT10" s="192"/>
      <c r="BU10" s="178">
        <v>42861</v>
      </c>
      <c r="BV10" s="181"/>
      <c r="BW10" s="181"/>
      <c r="BX10" s="181"/>
      <c r="BY10" s="181"/>
      <c r="BZ10" s="182"/>
      <c r="CA10" s="190">
        <v>42890</v>
      </c>
      <c r="CB10" s="191"/>
      <c r="CC10" s="191"/>
      <c r="CD10" s="191"/>
      <c r="CE10" s="191"/>
      <c r="CF10" s="192"/>
      <c r="CG10" s="175"/>
      <c r="CH10" s="183"/>
      <c r="CI10" s="183"/>
      <c r="CJ10" s="183"/>
      <c r="CK10" s="183"/>
      <c r="CL10" s="184"/>
      <c r="CM10" s="175"/>
      <c r="CN10" s="176"/>
      <c r="CO10" s="176"/>
      <c r="CP10" s="176"/>
      <c r="CQ10" s="176"/>
      <c r="CR10" s="177"/>
      <c r="CS10" s="175"/>
      <c r="CT10" s="176"/>
      <c r="CU10" s="176"/>
      <c r="CV10" s="176"/>
      <c r="CW10" s="176"/>
      <c r="CX10" s="177"/>
      <c r="CY10" s="178">
        <v>42861</v>
      </c>
      <c r="CZ10" s="181"/>
      <c r="DA10" s="181"/>
      <c r="DB10" s="181"/>
      <c r="DC10" s="181"/>
      <c r="DD10" s="182"/>
      <c r="DE10">
        <v>6</v>
      </c>
    </row>
    <row r="11" spans="1:110" ht="18" customHeight="1" x14ac:dyDescent="0.2">
      <c r="A11" s="195" t="s">
        <v>333</v>
      </c>
      <c r="B11" s="195"/>
      <c r="C11" s="195"/>
      <c r="D11" s="195"/>
      <c r="E11" s="195"/>
      <c r="F11" s="195"/>
      <c r="G11" s="175"/>
      <c r="H11" s="176"/>
      <c r="I11" s="176"/>
      <c r="J11" s="176"/>
      <c r="K11" s="176"/>
      <c r="L11" s="177"/>
      <c r="M11" s="178">
        <v>42812</v>
      </c>
      <c r="N11" s="179"/>
      <c r="O11" s="179"/>
      <c r="P11" s="179"/>
      <c r="Q11" s="179"/>
      <c r="R11" s="180"/>
      <c r="S11" s="175"/>
      <c r="T11" s="183"/>
      <c r="U11" s="183"/>
      <c r="V11" s="183"/>
      <c r="W11" s="183"/>
      <c r="X11" s="184"/>
      <c r="Y11" s="178">
        <v>42812</v>
      </c>
      <c r="Z11" s="179"/>
      <c r="AA11" s="179"/>
      <c r="AB11" s="179"/>
      <c r="AC11" s="179"/>
      <c r="AD11" s="180"/>
      <c r="AE11" s="172"/>
      <c r="AF11" s="173"/>
      <c r="AG11" s="173"/>
      <c r="AH11" s="173"/>
      <c r="AI11" s="173"/>
      <c r="AJ11" s="174"/>
      <c r="AK11" s="175"/>
      <c r="AL11" s="183"/>
      <c r="AM11" s="183"/>
      <c r="AN11" s="183"/>
      <c r="AO11" s="183"/>
      <c r="AP11" s="184"/>
      <c r="AQ11" s="175"/>
      <c r="AR11" s="176"/>
      <c r="AS11" s="176"/>
      <c r="AT11" s="176"/>
      <c r="AU11" s="176"/>
      <c r="AV11" s="177"/>
      <c r="AW11" s="175"/>
      <c r="AX11" s="176"/>
      <c r="AY11" s="176"/>
      <c r="AZ11" s="176"/>
      <c r="BA11" s="176"/>
      <c r="BB11" s="177"/>
      <c r="BC11" s="175"/>
      <c r="BD11" s="176"/>
      <c r="BE11" s="176"/>
      <c r="BF11" s="176"/>
      <c r="BG11" s="176"/>
      <c r="BH11" s="177"/>
      <c r="BI11" s="193"/>
      <c r="BJ11" s="183"/>
      <c r="BK11" s="183"/>
      <c r="BL11" s="183"/>
      <c r="BM11" s="183"/>
      <c r="BN11" s="184"/>
      <c r="BO11" s="178">
        <v>42875</v>
      </c>
      <c r="BP11" s="179"/>
      <c r="BQ11" s="179"/>
      <c r="BR11" s="179"/>
      <c r="BS11" s="179"/>
      <c r="BT11" s="180"/>
      <c r="BU11" s="185">
        <v>42903</v>
      </c>
      <c r="BV11" s="186"/>
      <c r="BW11" s="186"/>
      <c r="BX11" s="186"/>
      <c r="BY11" s="186"/>
      <c r="BZ11" s="187"/>
      <c r="CA11" s="178">
        <v>42848</v>
      </c>
      <c r="CB11" s="181"/>
      <c r="CC11" s="181"/>
      <c r="CD11" s="181"/>
      <c r="CE11" s="181"/>
      <c r="CF11" s="182"/>
      <c r="CG11" s="178">
        <v>42848</v>
      </c>
      <c r="CH11" s="181"/>
      <c r="CI11" s="181"/>
      <c r="CJ11" s="181"/>
      <c r="CK11" s="181"/>
      <c r="CL11" s="182"/>
      <c r="CM11" s="178">
        <v>42875</v>
      </c>
      <c r="CN11" s="179"/>
      <c r="CO11" s="179"/>
      <c r="CP11" s="179"/>
      <c r="CQ11" s="179"/>
      <c r="CR11" s="180"/>
      <c r="CS11" s="175"/>
      <c r="CT11" s="176"/>
      <c r="CU11" s="176"/>
      <c r="CV11" s="176"/>
      <c r="CW11" s="176"/>
      <c r="CX11" s="177"/>
      <c r="CY11" s="185">
        <v>42903</v>
      </c>
      <c r="CZ11" s="186"/>
      <c r="DA11" s="186"/>
      <c r="DB11" s="186"/>
      <c r="DC11" s="186"/>
      <c r="DD11" s="187"/>
      <c r="DE11">
        <v>6</v>
      </c>
    </row>
    <row r="12" spans="1:110" ht="18" customHeight="1" x14ac:dyDescent="0.2">
      <c r="A12" s="195" t="s">
        <v>69</v>
      </c>
      <c r="B12" s="195"/>
      <c r="C12" s="195"/>
      <c r="D12" s="195"/>
      <c r="E12" s="195"/>
      <c r="F12" s="195"/>
      <c r="G12" s="193"/>
      <c r="H12" s="183"/>
      <c r="I12" s="183"/>
      <c r="J12" s="183"/>
      <c r="K12" s="183"/>
      <c r="L12" s="184"/>
      <c r="M12" s="178">
        <v>42812</v>
      </c>
      <c r="N12" s="181"/>
      <c r="O12" s="181"/>
      <c r="P12" s="181"/>
      <c r="Q12" s="181"/>
      <c r="R12" s="182"/>
      <c r="S12" s="175"/>
      <c r="T12" s="176"/>
      <c r="U12" s="176"/>
      <c r="V12" s="176"/>
      <c r="W12" s="176"/>
      <c r="X12" s="177"/>
      <c r="Y12" s="178">
        <v>42812</v>
      </c>
      <c r="Z12" s="179"/>
      <c r="AA12" s="179"/>
      <c r="AB12" s="179"/>
      <c r="AC12" s="179"/>
      <c r="AD12" s="180"/>
      <c r="AE12" s="175"/>
      <c r="AF12" s="183"/>
      <c r="AG12" s="183"/>
      <c r="AH12" s="183"/>
      <c r="AI12" s="183"/>
      <c r="AJ12" s="184"/>
      <c r="AK12" s="172"/>
      <c r="AL12" s="173"/>
      <c r="AM12" s="173"/>
      <c r="AN12" s="173"/>
      <c r="AO12" s="173"/>
      <c r="AP12" s="174"/>
      <c r="AQ12" s="178">
        <v>42858</v>
      </c>
      <c r="AR12" s="179"/>
      <c r="AS12" s="179"/>
      <c r="AT12" s="179"/>
      <c r="AU12" s="179"/>
      <c r="AV12" s="180"/>
      <c r="AW12" s="178">
        <v>42858</v>
      </c>
      <c r="AX12" s="179"/>
      <c r="AY12" s="179"/>
      <c r="AZ12" s="179"/>
      <c r="BA12" s="179"/>
      <c r="BB12" s="180"/>
      <c r="BC12" s="175"/>
      <c r="BD12" s="176"/>
      <c r="BE12" s="176"/>
      <c r="BF12" s="176"/>
      <c r="BG12" s="176"/>
      <c r="BH12" s="177"/>
      <c r="BI12" s="193"/>
      <c r="BJ12" s="183"/>
      <c r="BK12" s="183"/>
      <c r="BL12" s="183"/>
      <c r="BM12" s="183"/>
      <c r="BN12" s="184"/>
      <c r="BO12" s="178">
        <v>42875</v>
      </c>
      <c r="BP12" s="179"/>
      <c r="BQ12" s="179"/>
      <c r="BR12" s="179"/>
      <c r="BS12" s="179"/>
      <c r="BT12" s="180"/>
      <c r="BU12" s="178">
        <v>42861</v>
      </c>
      <c r="BV12" s="181"/>
      <c r="BW12" s="181"/>
      <c r="BX12" s="181"/>
      <c r="BY12" s="181"/>
      <c r="BZ12" s="182"/>
      <c r="CA12" s="178">
        <v>42848</v>
      </c>
      <c r="CB12" s="181"/>
      <c r="CC12" s="181"/>
      <c r="CD12" s="181"/>
      <c r="CE12" s="181"/>
      <c r="CF12" s="182"/>
      <c r="CG12" s="178">
        <v>42848</v>
      </c>
      <c r="CH12" s="181"/>
      <c r="CI12" s="181"/>
      <c r="CJ12" s="181"/>
      <c r="CK12" s="181"/>
      <c r="CL12" s="182"/>
      <c r="CM12" s="178">
        <v>42875</v>
      </c>
      <c r="CN12" s="179"/>
      <c r="CO12" s="179"/>
      <c r="CP12" s="179"/>
      <c r="CQ12" s="179"/>
      <c r="CR12" s="180"/>
      <c r="CS12" s="175"/>
      <c r="CT12" s="176"/>
      <c r="CU12" s="176"/>
      <c r="CV12" s="176"/>
      <c r="CW12" s="176"/>
      <c r="CX12" s="177"/>
      <c r="CY12" s="178">
        <v>42861</v>
      </c>
      <c r="CZ12" s="181"/>
      <c r="DA12" s="181"/>
      <c r="DB12" s="181"/>
      <c r="DC12" s="181"/>
      <c r="DD12" s="182"/>
      <c r="DE12">
        <v>10</v>
      </c>
    </row>
    <row r="13" spans="1:110" ht="18" customHeight="1" x14ac:dyDescent="0.2">
      <c r="A13" s="195" t="s">
        <v>334</v>
      </c>
      <c r="B13" s="195"/>
      <c r="C13" s="195"/>
      <c r="D13" s="195"/>
      <c r="E13" s="195"/>
      <c r="F13" s="195"/>
      <c r="G13" s="193"/>
      <c r="H13" s="183"/>
      <c r="I13" s="183"/>
      <c r="J13" s="183"/>
      <c r="K13" s="183"/>
      <c r="L13" s="184"/>
      <c r="M13" s="175"/>
      <c r="N13" s="183"/>
      <c r="O13" s="183"/>
      <c r="P13" s="183"/>
      <c r="Q13" s="183"/>
      <c r="R13" s="184"/>
      <c r="S13" s="175"/>
      <c r="T13" s="183"/>
      <c r="U13" s="183"/>
      <c r="V13" s="183"/>
      <c r="W13" s="183"/>
      <c r="X13" s="184"/>
      <c r="Y13" s="185">
        <v>42903</v>
      </c>
      <c r="Z13" s="186"/>
      <c r="AA13" s="186"/>
      <c r="AB13" s="186"/>
      <c r="AC13" s="186"/>
      <c r="AD13" s="187"/>
      <c r="AE13" s="175"/>
      <c r="AF13" s="176"/>
      <c r="AG13" s="176"/>
      <c r="AH13" s="176"/>
      <c r="AI13" s="176"/>
      <c r="AJ13" s="177"/>
      <c r="AK13" s="178">
        <v>42858</v>
      </c>
      <c r="AL13" s="179"/>
      <c r="AM13" s="179"/>
      <c r="AN13" s="179"/>
      <c r="AO13" s="179"/>
      <c r="AP13" s="180"/>
      <c r="AQ13" s="172"/>
      <c r="AR13" s="173"/>
      <c r="AS13" s="173"/>
      <c r="AT13" s="173"/>
      <c r="AU13" s="173"/>
      <c r="AV13" s="174"/>
      <c r="AW13" s="178">
        <v>42858</v>
      </c>
      <c r="AX13" s="179"/>
      <c r="AY13" s="179"/>
      <c r="AZ13" s="179"/>
      <c r="BA13" s="179"/>
      <c r="BB13" s="180"/>
      <c r="BC13" s="178">
        <v>42861</v>
      </c>
      <c r="BD13" s="181"/>
      <c r="BE13" s="181"/>
      <c r="BF13" s="181"/>
      <c r="BG13" s="181"/>
      <c r="BH13" s="182"/>
      <c r="BI13" s="178">
        <v>42861</v>
      </c>
      <c r="BJ13" s="181"/>
      <c r="BK13" s="181"/>
      <c r="BL13" s="181"/>
      <c r="BM13" s="181"/>
      <c r="BN13" s="182"/>
      <c r="BO13" s="193"/>
      <c r="BP13" s="183"/>
      <c r="BQ13" s="183"/>
      <c r="BR13" s="183"/>
      <c r="BS13" s="183"/>
      <c r="BT13" s="184"/>
      <c r="BU13" s="193"/>
      <c r="BV13" s="183"/>
      <c r="BW13" s="183"/>
      <c r="BX13" s="183"/>
      <c r="BY13" s="183"/>
      <c r="BZ13" s="184"/>
      <c r="CA13" s="193"/>
      <c r="CB13" s="183"/>
      <c r="CC13" s="183"/>
      <c r="CD13" s="183"/>
      <c r="CE13" s="183"/>
      <c r="CF13" s="184"/>
      <c r="CG13" s="193"/>
      <c r="CH13" s="183"/>
      <c r="CI13" s="183"/>
      <c r="CJ13" s="183"/>
      <c r="CK13" s="183"/>
      <c r="CL13" s="184"/>
      <c r="CM13" s="185">
        <v>42903</v>
      </c>
      <c r="CN13" s="186"/>
      <c r="CO13" s="186"/>
      <c r="CP13" s="186"/>
      <c r="CQ13" s="186"/>
      <c r="CR13" s="187"/>
      <c r="CS13" s="178">
        <v>42812</v>
      </c>
      <c r="CT13" s="179"/>
      <c r="CU13" s="179"/>
      <c r="CV13" s="179"/>
      <c r="CW13" s="179"/>
      <c r="CX13" s="180"/>
      <c r="CY13" s="178">
        <v>42812</v>
      </c>
      <c r="CZ13" s="179"/>
      <c r="DA13" s="179"/>
      <c r="DB13" s="179"/>
      <c r="DC13" s="179"/>
      <c r="DD13" s="180"/>
      <c r="DE13">
        <v>6</v>
      </c>
    </row>
    <row r="14" spans="1:110" ht="18" customHeight="1" x14ac:dyDescent="0.2">
      <c r="A14" s="195" t="s">
        <v>48</v>
      </c>
      <c r="B14" s="195"/>
      <c r="C14" s="195"/>
      <c r="D14" s="195"/>
      <c r="E14" s="195"/>
      <c r="F14" s="195"/>
      <c r="G14" s="193"/>
      <c r="H14" s="183"/>
      <c r="I14" s="183"/>
      <c r="J14" s="183"/>
      <c r="K14" s="183"/>
      <c r="L14" s="184"/>
      <c r="M14" s="178">
        <v>42861</v>
      </c>
      <c r="N14" s="181"/>
      <c r="O14" s="181"/>
      <c r="P14" s="181"/>
      <c r="Q14" s="181"/>
      <c r="R14" s="182"/>
      <c r="S14" s="178">
        <v>42861</v>
      </c>
      <c r="T14" s="181"/>
      <c r="U14" s="181"/>
      <c r="V14" s="181"/>
      <c r="W14" s="181"/>
      <c r="X14" s="182"/>
      <c r="Y14" s="185">
        <v>42903</v>
      </c>
      <c r="Z14" s="186"/>
      <c r="AA14" s="186"/>
      <c r="AB14" s="186"/>
      <c r="AC14" s="186"/>
      <c r="AD14" s="187"/>
      <c r="AE14" s="175"/>
      <c r="AF14" s="176"/>
      <c r="AG14" s="176"/>
      <c r="AH14" s="176"/>
      <c r="AI14" s="176"/>
      <c r="AJ14" s="177"/>
      <c r="AK14" s="178">
        <v>42858</v>
      </c>
      <c r="AL14" s="179"/>
      <c r="AM14" s="179"/>
      <c r="AN14" s="179"/>
      <c r="AO14" s="179"/>
      <c r="AP14" s="180"/>
      <c r="AQ14" s="178">
        <v>42858</v>
      </c>
      <c r="AR14" s="179"/>
      <c r="AS14" s="179"/>
      <c r="AT14" s="179"/>
      <c r="AU14" s="179"/>
      <c r="AV14" s="180"/>
      <c r="AW14" s="172"/>
      <c r="AX14" s="173"/>
      <c r="AY14" s="173"/>
      <c r="AZ14" s="173"/>
      <c r="BA14" s="173"/>
      <c r="BB14" s="174"/>
      <c r="BC14" s="175"/>
      <c r="BD14" s="183"/>
      <c r="BE14" s="183"/>
      <c r="BF14" s="183"/>
      <c r="BG14" s="183"/>
      <c r="BH14" s="184"/>
      <c r="BI14" s="178">
        <v>42848</v>
      </c>
      <c r="BJ14" s="181"/>
      <c r="BK14" s="181"/>
      <c r="BL14" s="181"/>
      <c r="BM14" s="181"/>
      <c r="BN14" s="182"/>
      <c r="BO14" s="178">
        <v>42848</v>
      </c>
      <c r="BP14" s="181"/>
      <c r="BQ14" s="181"/>
      <c r="BR14" s="181"/>
      <c r="BS14" s="181"/>
      <c r="BT14" s="182"/>
      <c r="BU14" s="190">
        <v>42890</v>
      </c>
      <c r="BV14" s="191"/>
      <c r="BW14" s="191"/>
      <c r="BX14" s="191"/>
      <c r="BY14" s="191"/>
      <c r="BZ14" s="192"/>
      <c r="CA14" s="190">
        <v>42890</v>
      </c>
      <c r="CB14" s="191"/>
      <c r="CC14" s="191"/>
      <c r="CD14" s="191"/>
      <c r="CE14" s="191"/>
      <c r="CF14" s="192"/>
      <c r="CG14" s="175"/>
      <c r="CH14" s="176"/>
      <c r="CI14" s="176"/>
      <c r="CJ14" s="176"/>
      <c r="CK14" s="176"/>
      <c r="CL14" s="177"/>
      <c r="CM14" s="185">
        <v>42903</v>
      </c>
      <c r="CN14" s="186"/>
      <c r="CO14" s="186"/>
      <c r="CP14" s="186"/>
      <c r="CQ14" s="186"/>
      <c r="CR14" s="187"/>
      <c r="CS14" s="178">
        <v>42812</v>
      </c>
      <c r="CT14" s="179"/>
      <c r="CU14" s="179"/>
      <c r="CV14" s="179"/>
      <c r="CW14" s="179"/>
      <c r="CX14" s="180"/>
      <c r="CY14" s="178">
        <v>42812</v>
      </c>
      <c r="CZ14" s="179"/>
      <c r="DA14" s="179"/>
      <c r="DB14" s="179"/>
      <c r="DC14" s="179"/>
      <c r="DD14" s="180"/>
      <c r="DE14">
        <v>8</v>
      </c>
    </row>
    <row r="15" spans="1:110" ht="18" customHeight="1" x14ac:dyDescent="0.2">
      <c r="A15" s="195" t="s">
        <v>71</v>
      </c>
      <c r="B15" s="195"/>
      <c r="C15" s="195"/>
      <c r="D15" s="195"/>
      <c r="E15" s="195"/>
      <c r="F15" s="195"/>
      <c r="G15" s="193"/>
      <c r="H15" s="183"/>
      <c r="I15" s="183"/>
      <c r="J15" s="183"/>
      <c r="K15" s="183"/>
      <c r="L15" s="184"/>
      <c r="M15" s="194"/>
      <c r="N15" s="183"/>
      <c r="O15" s="183"/>
      <c r="P15" s="183"/>
      <c r="Q15" s="183"/>
      <c r="R15" s="184"/>
      <c r="S15" s="193"/>
      <c r="T15" s="183"/>
      <c r="U15" s="183"/>
      <c r="V15" s="183"/>
      <c r="W15" s="183"/>
      <c r="X15" s="184"/>
      <c r="Y15" s="193"/>
      <c r="Z15" s="183"/>
      <c r="AA15" s="183"/>
      <c r="AB15" s="183"/>
      <c r="AC15" s="183"/>
      <c r="AD15" s="184"/>
      <c r="AE15" s="175"/>
      <c r="AF15" s="176"/>
      <c r="AG15" s="176"/>
      <c r="AH15" s="176"/>
      <c r="AI15" s="176"/>
      <c r="AJ15" s="177"/>
      <c r="AK15" s="175"/>
      <c r="AL15" s="183"/>
      <c r="AM15" s="183"/>
      <c r="AN15" s="183"/>
      <c r="AO15" s="183"/>
      <c r="AP15" s="184"/>
      <c r="AQ15" s="178">
        <v>42861</v>
      </c>
      <c r="AR15" s="181"/>
      <c r="AS15" s="181"/>
      <c r="AT15" s="181"/>
      <c r="AU15" s="181"/>
      <c r="AV15" s="182"/>
      <c r="AW15" s="175"/>
      <c r="AX15" s="183"/>
      <c r="AY15" s="183"/>
      <c r="AZ15" s="183"/>
      <c r="BA15" s="183"/>
      <c r="BB15" s="184"/>
      <c r="BC15" s="172"/>
      <c r="BD15" s="173"/>
      <c r="BE15" s="173"/>
      <c r="BF15" s="173"/>
      <c r="BG15" s="173"/>
      <c r="BH15" s="174"/>
      <c r="BI15" s="175"/>
      <c r="BJ15" s="176"/>
      <c r="BK15" s="176"/>
      <c r="BL15" s="176"/>
      <c r="BM15" s="176"/>
      <c r="BN15" s="177"/>
      <c r="BO15" s="175"/>
      <c r="BP15" s="176"/>
      <c r="BQ15" s="176"/>
      <c r="BR15" s="176"/>
      <c r="BS15" s="176"/>
      <c r="BT15" s="177"/>
      <c r="BU15" s="175"/>
      <c r="BV15" s="176"/>
      <c r="BW15" s="176"/>
      <c r="BX15" s="176"/>
      <c r="BY15" s="176"/>
      <c r="BZ15" s="177"/>
      <c r="CA15" s="175"/>
      <c r="CB15" s="176"/>
      <c r="CC15" s="176"/>
      <c r="CD15" s="176"/>
      <c r="CE15" s="176"/>
      <c r="CF15" s="177"/>
      <c r="CG15" s="175"/>
      <c r="CH15" s="176"/>
      <c r="CI15" s="176"/>
      <c r="CJ15" s="176"/>
      <c r="CK15" s="176"/>
      <c r="CL15" s="177"/>
      <c r="CM15" s="175"/>
      <c r="CN15" s="183"/>
      <c r="CO15" s="183"/>
      <c r="CP15" s="183"/>
      <c r="CQ15" s="183"/>
      <c r="CR15" s="184"/>
      <c r="CS15" s="178">
        <v>42861</v>
      </c>
      <c r="CT15" s="181"/>
      <c r="CU15" s="181"/>
      <c r="CV15" s="181"/>
      <c r="CW15" s="181"/>
      <c r="CX15" s="182"/>
      <c r="CY15" s="175"/>
      <c r="CZ15" s="183"/>
      <c r="DA15" s="183"/>
      <c r="DB15" s="183"/>
      <c r="DC15" s="183"/>
      <c r="DD15" s="184"/>
      <c r="DE15">
        <v>2</v>
      </c>
    </row>
    <row r="16" spans="1:110" ht="18" customHeight="1" x14ac:dyDescent="0.2">
      <c r="A16" s="195" t="s">
        <v>55</v>
      </c>
      <c r="B16" s="195"/>
      <c r="C16" s="195"/>
      <c r="D16" s="195"/>
      <c r="E16" s="195"/>
      <c r="F16" s="195"/>
      <c r="G16" s="185">
        <v>42903</v>
      </c>
      <c r="H16" s="186"/>
      <c r="I16" s="186"/>
      <c r="J16" s="186"/>
      <c r="K16" s="186"/>
      <c r="L16" s="187"/>
      <c r="M16" s="178">
        <v>42875</v>
      </c>
      <c r="N16" s="181"/>
      <c r="O16" s="181"/>
      <c r="P16" s="181"/>
      <c r="Q16" s="181"/>
      <c r="R16" s="182"/>
      <c r="S16" s="178">
        <v>42875</v>
      </c>
      <c r="T16" s="179"/>
      <c r="U16" s="179"/>
      <c r="V16" s="179"/>
      <c r="W16" s="179"/>
      <c r="X16" s="180"/>
      <c r="Y16" s="193"/>
      <c r="Z16" s="183"/>
      <c r="AA16" s="183"/>
      <c r="AB16" s="183"/>
      <c r="AC16" s="183"/>
      <c r="AD16" s="184"/>
      <c r="AE16" s="193"/>
      <c r="AF16" s="183"/>
      <c r="AG16" s="183"/>
      <c r="AH16" s="183"/>
      <c r="AI16" s="183"/>
      <c r="AJ16" s="184"/>
      <c r="AK16" s="193"/>
      <c r="AL16" s="183"/>
      <c r="AM16" s="183"/>
      <c r="AN16" s="183"/>
      <c r="AO16" s="183"/>
      <c r="AP16" s="184"/>
      <c r="AQ16" s="178">
        <v>42861</v>
      </c>
      <c r="AR16" s="181"/>
      <c r="AS16" s="181"/>
      <c r="AT16" s="181"/>
      <c r="AU16" s="181"/>
      <c r="AV16" s="182"/>
      <c r="AW16" s="178">
        <v>42848</v>
      </c>
      <c r="AX16" s="181"/>
      <c r="AY16" s="181"/>
      <c r="AZ16" s="181"/>
      <c r="BA16" s="181"/>
      <c r="BB16" s="182"/>
      <c r="BC16" s="175"/>
      <c r="BD16" s="176"/>
      <c r="BE16" s="176"/>
      <c r="BF16" s="176"/>
      <c r="BG16" s="176"/>
      <c r="BH16" s="177"/>
      <c r="BI16" s="172"/>
      <c r="BJ16" s="173"/>
      <c r="BK16" s="173"/>
      <c r="BL16" s="173"/>
      <c r="BM16" s="173"/>
      <c r="BN16" s="174"/>
      <c r="BO16" s="185">
        <v>42903</v>
      </c>
      <c r="BP16" s="186"/>
      <c r="BQ16" s="186"/>
      <c r="BR16" s="186"/>
      <c r="BS16" s="186"/>
      <c r="BT16" s="187"/>
      <c r="BU16" s="178">
        <v>42848</v>
      </c>
      <c r="BV16" s="181"/>
      <c r="BW16" s="181"/>
      <c r="BX16" s="181"/>
      <c r="BY16" s="181"/>
      <c r="BZ16" s="182"/>
      <c r="CA16" s="178">
        <v>42858</v>
      </c>
      <c r="CB16" s="179"/>
      <c r="CC16" s="179"/>
      <c r="CD16" s="179"/>
      <c r="CE16" s="179"/>
      <c r="CF16" s="180"/>
      <c r="CG16" s="178">
        <v>42812</v>
      </c>
      <c r="CH16" s="179"/>
      <c r="CI16" s="179"/>
      <c r="CJ16" s="179"/>
      <c r="CK16" s="179"/>
      <c r="CL16" s="180"/>
      <c r="CM16" s="178">
        <v>42812</v>
      </c>
      <c r="CN16" s="179"/>
      <c r="CO16" s="179"/>
      <c r="CP16" s="179"/>
      <c r="CQ16" s="179"/>
      <c r="CR16" s="180"/>
      <c r="CS16" s="178">
        <v>42861</v>
      </c>
      <c r="CT16" s="181"/>
      <c r="CU16" s="181"/>
      <c r="CV16" s="181"/>
      <c r="CW16" s="181"/>
      <c r="CX16" s="182"/>
      <c r="CY16" s="178">
        <v>42858</v>
      </c>
      <c r="CZ16" s="179"/>
      <c r="DA16" s="179"/>
      <c r="DB16" s="179"/>
      <c r="DC16" s="179"/>
      <c r="DD16" s="180"/>
      <c r="DE16">
        <v>10</v>
      </c>
    </row>
    <row r="17" spans="1:109" ht="18" customHeight="1" x14ac:dyDescent="0.2">
      <c r="A17" s="195" t="s">
        <v>3</v>
      </c>
      <c r="B17" s="195"/>
      <c r="C17" s="195"/>
      <c r="D17" s="195"/>
      <c r="E17" s="195"/>
      <c r="F17" s="195"/>
      <c r="G17" s="185">
        <v>42903</v>
      </c>
      <c r="H17" s="186"/>
      <c r="I17" s="186"/>
      <c r="J17" s="186"/>
      <c r="K17" s="186"/>
      <c r="L17" s="187"/>
      <c r="M17" s="193"/>
      <c r="N17" s="183"/>
      <c r="O17" s="183"/>
      <c r="P17" s="183"/>
      <c r="Q17" s="183"/>
      <c r="R17" s="184"/>
      <c r="S17" s="193"/>
      <c r="T17" s="183"/>
      <c r="U17" s="183"/>
      <c r="V17" s="183"/>
      <c r="W17" s="183"/>
      <c r="X17" s="184"/>
      <c r="Y17" s="190">
        <v>42890</v>
      </c>
      <c r="Z17" s="191"/>
      <c r="AA17" s="191"/>
      <c r="AB17" s="191"/>
      <c r="AC17" s="191"/>
      <c r="AD17" s="192"/>
      <c r="AE17" s="178">
        <v>42875</v>
      </c>
      <c r="AF17" s="179"/>
      <c r="AG17" s="179"/>
      <c r="AH17" s="179"/>
      <c r="AI17" s="179"/>
      <c r="AJ17" s="180"/>
      <c r="AK17" s="178">
        <v>42875</v>
      </c>
      <c r="AL17" s="179"/>
      <c r="AM17" s="179"/>
      <c r="AN17" s="179"/>
      <c r="AO17" s="179"/>
      <c r="AP17" s="180"/>
      <c r="AQ17" s="193"/>
      <c r="AR17" s="183"/>
      <c r="AS17" s="183"/>
      <c r="AT17" s="183"/>
      <c r="AU17" s="183"/>
      <c r="AV17" s="184"/>
      <c r="AW17" s="178">
        <v>42848</v>
      </c>
      <c r="AX17" s="181"/>
      <c r="AY17" s="181"/>
      <c r="AZ17" s="181"/>
      <c r="BA17" s="181"/>
      <c r="BB17" s="182"/>
      <c r="BC17" s="175"/>
      <c r="BD17" s="176"/>
      <c r="BE17" s="176"/>
      <c r="BF17" s="176"/>
      <c r="BG17" s="176"/>
      <c r="BH17" s="177"/>
      <c r="BI17" s="185">
        <v>42903</v>
      </c>
      <c r="BJ17" s="186"/>
      <c r="BK17" s="186"/>
      <c r="BL17" s="186"/>
      <c r="BM17" s="186"/>
      <c r="BN17" s="187"/>
      <c r="BO17" s="172"/>
      <c r="BP17" s="173"/>
      <c r="BQ17" s="173"/>
      <c r="BR17" s="173"/>
      <c r="BS17" s="173"/>
      <c r="BT17" s="174"/>
      <c r="BU17" s="178">
        <v>42848</v>
      </c>
      <c r="BV17" s="181"/>
      <c r="BW17" s="181"/>
      <c r="BX17" s="181"/>
      <c r="BY17" s="181"/>
      <c r="BZ17" s="182"/>
      <c r="CA17" s="178">
        <v>42861</v>
      </c>
      <c r="CB17" s="181"/>
      <c r="CC17" s="181"/>
      <c r="CD17" s="181"/>
      <c r="CE17" s="181"/>
      <c r="CF17" s="182"/>
      <c r="CG17" s="178">
        <v>42861</v>
      </c>
      <c r="CH17" s="181"/>
      <c r="CI17" s="181"/>
      <c r="CJ17" s="181"/>
      <c r="CK17" s="181"/>
      <c r="CL17" s="182"/>
      <c r="CM17" s="193"/>
      <c r="CN17" s="183"/>
      <c r="CO17" s="183"/>
      <c r="CP17" s="183"/>
      <c r="CQ17" s="183"/>
      <c r="CR17" s="184"/>
      <c r="CS17" s="190">
        <v>42890</v>
      </c>
      <c r="CT17" s="191"/>
      <c r="CU17" s="191"/>
      <c r="CV17" s="191"/>
      <c r="CW17" s="191"/>
      <c r="CX17" s="192"/>
      <c r="CY17" s="175"/>
      <c r="CZ17" s="183"/>
      <c r="DA17" s="183"/>
      <c r="DB17" s="183"/>
      <c r="DC17" s="183"/>
      <c r="DD17" s="184"/>
      <c r="DE17">
        <v>6</v>
      </c>
    </row>
    <row r="18" spans="1:109" ht="18" customHeight="1" x14ac:dyDescent="0.2">
      <c r="A18" s="195" t="s">
        <v>76</v>
      </c>
      <c r="B18" s="195"/>
      <c r="C18" s="195"/>
      <c r="D18" s="195"/>
      <c r="E18" s="195"/>
      <c r="F18" s="195"/>
      <c r="G18" s="178">
        <v>42858</v>
      </c>
      <c r="H18" s="179"/>
      <c r="I18" s="179"/>
      <c r="J18" s="179"/>
      <c r="K18" s="179"/>
      <c r="L18" s="180"/>
      <c r="M18" s="175"/>
      <c r="N18" s="176"/>
      <c r="O18" s="176"/>
      <c r="P18" s="176"/>
      <c r="Q18" s="176"/>
      <c r="R18" s="177"/>
      <c r="S18" s="178">
        <v>42858</v>
      </c>
      <c r="T18" s="179"/>
      <c r="U18" s="179"/>
      <c r="V18" s="179"/>
      <c r="W18" s="179"/>
      <c r="X18" s="180"/>
      <c r="Y18" s="178">
        <v>42861</v>
      </c>
      <c r="Z18" s="181"/>
      <c r="AA18" s="181"/>
      <c r="AB18" s="181"/>
      <c r="AC18" s="181"/>
      <c r="AD18" s="182"/>
      <c r="AE18" s="185">
        <v>42903</v>
      </c>
      <c r="AF18" s="186"/>
      <c r="AG18" s="186"/>
      <c r="AH18" s="186"/>
      <c r="AI18" s="186"/>
      <c r="AJ18" s="187"/>
      <c r="AK18" s="178">
        <v>42861</v>
      </c>
      <c r="AL18" s="181"/>
      <c r="AM18" s="181"/>
      <c r="AN18" s="181"/>
      <c r="AO18" s="181"/>
      <c r="AP18" s="182"/>
      <c r="AQ18" s="193"/>
      <c r="AR18" s="183"/>
      <c r="AS18" s="183"/>
      <c r="AT18" s="183"/>
      <c r="AU18" s="183"/>
      <c r="AV18" s="184"/>
      <c r="AW18" s="190">
        <v>42890</v>
      </c>
      <c r="AX18" s="191"/>
      <c r="AY18" s="191"/>
      <c r="AZ18" s="191"/>
      <c r="BA18" s="191"/>
      <c r="BB18" s="192"/>
      <c r="BC18" s="175"/>
      <c r="BD18" s="176"/>
      <c r="BE18" s="176"/>
      <c r="BF18" s="176"/>
      <c r="BG18" s="176"/>
      <c r="BH18" s="177"/>
      <c r="BI18" s="178">
        <v>42848</v>
      </c>
      <c r="BJ18" s="181"/>
      <c r="BK18" s="181"/>
      <c r="BL18" s="181"/>
      <c r="BM18" s="181"/>
      <c r="BN18" s="182"/>
      <c r="BO18" s="178">
        <v>42848</v>
      </c>
      <c r="BP18" s="181"/>
      <c r="BQ18" s="181"/>
      <c r="BR18" s="181"/>
      <c r="BS18" s="181"/>
      <c r="BT18" s="182"/>
      <c r="BU18" s="172"/>
      <c r="BV18" s="173"/>
      <c r="BW18" s="173"/>
      <c r="BX18" s="173"/>
      <c r="BY18" s="173"/>
      <c r="BZ18" s="174"/>
      <c r="CA18" s="193"/>
      <c r="CB18" s="183"/>
      <c r="CC18" s="183"/>
      <c r="CD18" s="183"/>
      <c r="CE18" s="183"/>
      <c r="CF18" s="184"/>
      <c r="CG18" s="178">
        <v>42812</v>
      </c>
      <c r="CH18" s="179"/>
      <c r="CI18" s="179"/>
      <c r="CJ18" s="179"/>
      <c r="CK18" s="179"/>
      <c r="CL18" s="180"/>
      <c r="CM18" s="178">
        <v>42812</v>
      </c>
      <c r="CN18" s="179"/>
      <c r="CO18" s="179"/>
      <c r="CP18" s="179"/>
      <c r="CQ18" s="179"/>
      <c r="CR18" s="180"/>
      <c r="CS18" s="190">
        <v>42890</v>
      </c>
      <c r="CT18" s="191"/>
      <c r="CU18" s="191"/>
      <c r="CV18" s="191"/>
      <c r="CW18" s="191"/>
      <c r="CX18" s="192"/>
      <c r="CY18" s="185">
        <v>42903</v>
      </c>
      <c r="CZ18" s="186"/>
      <c r="DA18" s="186"/>
      <c r="DB18" s="186"/>
      <c r="DC18" s="186"/>
      <c r="DD18" s="187"/>
      <c r="DE18">
        <v>8</v>
      </c>
    </row>
    <row r="19" spans="1:109" ht="18" customHeight="1" x14ac:dyDescent="0.2">
      <c r="A19" s="195" t="s">
        <v>2</v>
      </c>
      <c r="B19" s="195"/>
      <c r="C19" s="195"/>
      <c r="D19" s="195"/>
      <c r="E19" s="195"/>
      <c r="F19" s="195"/>
      <c r="G19" s="175"/>
      <c r="H19" s="176"/>
      <c r="I19" s="176"/>
      <c r="J19" s="176"/>
      <c r="K19" s="176"/>
      <c r="L19" s="177"/>
      <c r="M19" s="185">
        <v>42903</v>
      </c>
      <c r="N19" s="186"/>
      <c r="O19" s="186"/>
      <c r="P19" s="186"/>
      <c r="Q19" s="186"/>
      <c r="R19" s="187"/>
      <c r="S19" s="185">
        <v>42903</v>
      </c>
      <c r="T19" s="186"/>
      <c r="U19" s="186"/>
      <c r="V19" s="186"/>
      <c r="W19" s="186"/>
      <c r="X19" s="187"/>
      <c r="Y19" s="190">
        <v>42890</v>
      </c>
      <c r="Z19" s="191"/>
      <c r="AA19" s="191"/>
      <c r="AB19" s="191"/>
      <c r="AC19" s="191"/>
      <c r="AD19" s="192"/>
      <c r="AE19" s="178">
        <v>42848</v>
      </c>
      <c r="AF19" s="181"/>
      <c r="AG19" s="181"/>
      <c r="AH19" s="181"/>
      <c r="AI19" s="181"/>
      <c r="AJ19" s="182"/>
      <c r="AK19" s="178">
        <v>42848</v>
      </c>
      <c r="AL19" s="181"/>
      <c r="AM19" s="181"/>
      <c r="AN19" s="181"/>
      <c r="AO19" s="181"/>
      <c r="AP19" s="182"/>
      <c r="AQ19" s="193"/>
      <c r="AR19" s="183"/>
      <c r="AS19" s="183"/>
      <c r="AT19" s="183"/>
      <c r="AU19" s="183"/>
      <c r="AV19" s="184"/>
      <c r="AW19" s="190">
        <v>42890</v>
      </c>
      <c r="AX19" s="191"/>
      <c r="AY19" s="191"/>
      <c r="AZ19" s="191"/>
      <c r="BA19" s="191"/>
      <c r="BB19" s="192"/>
      <c r="BC19" s="175"/>
      <c r="BD19" s="176"/>
      <c r="BE19" s="176"/>
      <c r="BF19" s="176"/>
      <c r="BG19" s="176"/>
      <c r="BH19" s="177"/>
      <c r="BI19" s="178">
        <v>42858</v>
      </c>
      <c r="BJ19" s="179"/>
      <c r="BK19" s="179"/>
      <c r="BL19" s="179"/>
      <c r="BM19" s="179"/>
      <c r="BN19" s="180"/>
      <c r="BO19" s="178">
        <v>42861</v>
      </c>
      <c r="BP19" s="181"/>
      <c r="BQ19" s="181"/>
      <c r="BR19" s="181"/>
      <c r="BS19" s="181"/>
      <c r="BT19" s="182"/>
      <c r="BU19" s="193"/>
      <c r="BV19" s="183"/>
      <c r="BW19" s="183"/>
      <c r="BX19" s="183"/>
      <c r="BY19" s="183"/>
      <c r="BZ19" s="184"/>
      <c r="CA19" s="172"/>
      <c r="CB19" s="173"/>
      <c r="CC19" s="173"/>
      <c r="CD19" s="173"/>
      <c r="CE19" s="173"/>
      <c r="CF19" s="174"/>
      <c r="CG19" s="178">
        <v>42875</v>
      </c>
      <c r="CH19" s="179"/>
      <c r="CI19" s="179"/>
      <c r="CJ19" s="179"/>
      <c r="CK19" s="179"/>
      <c r="CL19" s="180"/>
      <c r="CM19" s="178">
        <v>42861</v>
      </c>
      <c r="CN19" s="181"/>
      <c r="CO19" s="181"/>
      <c r="CP19" s="181"/>
      <c r="CQ19" s="181"/>
      <c r="CR19" s="182"/>
      <c r="CS19" s="178">
        <v>42875</v>
      </c>
      <c r="CT19" s="179"/>
      <c r="CU19" s="179"/>
      <c r="CV19" s="179"/>
      <c r="CW19" s="179"/>
      <c r="CX19" s="180"/>
      <c r="CY19" s="178">
        <v>42858</v>
      </c>
      <c r="CZ19" s="179"/>
      <c r="DA19" s="179"/>
      <c r="DB19" s="179"/>
      <c r="DC19" s="179"/>
      <c r="DD19" s="180"/>
      <c r="DE19">
        <v>8</v>
      </c>
    </row>
    <row r="20" spans="1:109" ht="18" customHeight="1" x14ac:dyDescent="0.2">
      <c r="A20" s="195" t="s">
        <v>4</v>
      </c>
      <c r="B20" s="195"/>
      <c r="C20" s="195"/>
      <c r="D20" s="195"/>
      <c r="E20" s="195"/>
      <c r="F20" s="195"/>
      <c r="G20" s="175"/>
      <c r="H20" s="176"/>
      <c r="I20" s="176"/>
      <c r="J20" s="176"/>
      <c r="K20" s="176"/>
      <c r="L20" s="177"/>
      <c r="M20" s="185">
        <v>42903</v>
      </c>
      <c r="N20" s="186"/>
      <c r="O20" s="186"/>
      <c r="P20" s="186"/>
      <c r="Q20" s="186"/>
      <c r="R20" s="187"/>
      <c r="S20" s="185">
        <v>42903</v>
      </c>
      <c r="T20" s="186"/>
      <c r="U20" s="186"/>
      <c r="V20" s="186"/>
      <c r="W20" s="186"/>
      <c r="X20" s="187"/>
      <c r="Y20" s="175"/>
      <c r="Z20" s="176"/>
      <c r="AA20" s="176"/>
      <c r="AB20" s="176"/>
      <c r="AC20" s="176"/>
      <c r="AD20" s="177"/>
      <c r="AE20" s="178">
        <v>42848</v>
      </c>
      <c r="AF20" s="181"/>
      <c r="AG20" s="181"/>
      <c r="AH20" s="181"/>
      <c r="AI20" s="181"/>
      <c r="AJ20" s="182"/>
      <c r="AK20" s="178">
        <v>42848</v>
      </c>
      <c r="AL20" s="181"/>
      <c r="AM20" s="181"/>
      <c r="AN20" s="181"/>
      <c r="AO20" s="181"/>
      <c r="AP20" s="182"/>
      <c r="AQ20" s="193"/>
      <c r="AR20" s="183"/>
      <c r="AS20" s="183"/>
      <c r="AT20" s="183"/>
      <c r="AU20" s="183"/>
      <c r="AV20" s="184"/>
      <c r="AW20" s="175"/>
      <c r="AX20" s="176"/>
      <c r="AY20" s="176"/>
      <c r="AZ20" s="176"/>
      <c r="BA20" s="176"/>
      <c r="BB20" s="177"/>
      <c r="BC20" s="175"/>
      <c r="BD20" s="176"/>
      <c r="BE20" s="176"/>
      <c r="BF20" s="176"/>
      <c r="BG20" s="176"/>
      <c r="BH20" s="177"/>
      <c r="BI20" s="178">
        <v>42812</v>
      </c>
      <c r="BJ20" s="179"/>
      <c r="BK20" s="179"/>
      <c r="BL20" s="179"/>
      <c r="BM20" s="179"/>
      <c r="BN20" s="180"/>
      <c r="BO20" s="178">
        <v>42861</v>
      </c>
      <c r="BP20" s="181"/>
      <c r="BQ20" s="181"/>
      <c r="BR20" s="181"/>
      <c r="BS20" s="181"/>
      <c r="BT20" s="182"/>
      <c r="BU20" s="178">
        <v>42812</v>
      </c>
      <c r="BV20" s="179"/>
      <c r="BW20" s="179"/>
      <c r="BX20" s="179"/>
      <c r="BY20" s="179"/>
      <c r="BZ20" s="180"/>
      <c r="CA20" s="178">
        <v>42875</v>
      </c>
      <c r="CB20" s="179"/>
      <c r="CC20" s="179"/>
      <c r="CD20" s="179"/>
      <c r="CE20" s="179"/>
      <c r="CF20" s="180"/>
      <c r="CG20" s="172"/>
      <c r="CH20" s="173"/>
      <c r="CI20" s="173"/>
      <c r="CJ20" s="173"/>
      <c r="CK20" s="173"/>
      <c r="CL20" s="174"/>
      <c r="CM20" s="178">
        <v>42861</v>
      </c>
      <c r="CN20" s="181"/>
      <c r="CO20" s="181"/>
      <c r="CP20" s="181"/>
      <c r="CQ20" s="181"/>
      <c r="CR20" s="182"/>
      <c r="CS20" s="178">
        <v>42875</v>
      </c>
      <c r="CT20" s="179"/>
      <c r="CU20" s="179"/>
      <c r="CV20" s="179"/>
      <c r="CW20" s="179"/>
      <c r="CX20" s="180"/>
      <c r="CY20" s="175"/>
      <c r="CZ20" s="176"/>
      <c r="DA20" s="176"/>
      <c r="DB20" s="176"/>
      <c r="DC20" s="176"/>
      <c r="DD20" s="177"/>
      <c r="DE20">
        <v>8</v>
      </c>
    </row>
    <row r="21" spans="1:109" ht="18" customHeight="1" x14ac:dyDescent="0.2">
      <c r="A21" s="195" t="s">
        <v>335</v>
      </c>
      <c r="B21" s="195"/>
      <c r="C21" s="195"/>
      <c r="D21" s="195"/>
      <c r="E21" s="195"/>
      <c r="F21" s="195"/>
      <c r="G21" s="175"/>
      <c r="H21" s="176"/>
      <c r="I21" s="176"/>
      <c r="J21" s="176"/>
      <c r="K21" s="176"/>
      <c r="L21" s="177"/>
      <c r="M21" s="193"/>
      <c r="N21" s="183"/>
      <c r="O21" s="183"/>
      <c r="P21" s="183"/>
      <c r="Q21" s="183"/>
      <c r="R21" s="184"/>
      <c r="S21" s="175"/>
      <c r="T21" s="183"/>
      <c r="U21" s="183"/>
      <c r="V21" s="183"/>
      <c r="W21" s="183"/>
      <c r="X21" s="184"/>
      <c r="Y21" s="175"/>
      <c r="Z21" s="176"/>
      <c r="AA21" s="176"/>
      <c r="AB21" s="176"/>
      <c r="AC21" s="176"/>
      <c r="AD21" s="177"/>
      <c r="AE21" s="178">
        <v>42875</v>
      </c>
      <c r="AF21" s="179"/>
      <c r="AG21" s="179"/>
      <c r="AH21" s="179"/>
      <c r="AI21" s="179"/>
      <c r="AJ21" s="180"/>
      <c r="AK21" s="178">
        <v>42875</v>
      </c>
      <c r="AL21" s="179"/>
      <c r="AM21" s="179"/>
      <c r="AN21" s="179"/>
      <c r="AO21" s="179"/>
      <c r="AP21" s="180"/>
      <c r="AQ21" s="185">
        <v>42903</v>
      </c>
      <c r="AR21" s="186"/>
      <c r="AS21" s="186"/>
      <c r="AT21" s="186"/>
      <c r="AU21" s="186"/>
      <c r="AV21" s="187"/>
      <c r="AW21" s="185">
        <v>42903</v>
      </c>
      <c r="AX21" s="186"/>
      <c r="AY21" s="186"/>
      <c r="AZ21" s="186"/>
      <c r="BA21" s="186"/>
      <c r="BB21" s="187"/>
      <c r="BC21" s="175"/>
      <c r="BD21" s="183"/>
      <c r="BE21" s="183"/>
      <c r="BF21" s="183"/>
      <c r="BG21" s="183"/>
      <c r="BH21" s="184"/>
      <c r="BI21" s="178">
        <v>42812</v>
      </c>
      <c r="BJ21" s="179"/>
      <c r="BK21" s="179"/>
      <c r="BL21" s="179"/>
      <c r="BM21" s="179"/>
      <c r="BN21" s="180"/>
      <c r="BO21" s="193"/>
      <c r="BP21" s="183"/>
      <c r="BQ21" s="183"/>
      <c r="BR21" s="183"/>
      <c r="BS21" s="183"/>
      <c r="BT21" s="184"/>
      <c r="BU21" s="178">
        <v>42812</v>
      </c>
      <c r="BV21" s="179"/>
      <c r="BW21" s="179"/>
      <c r="BX21" s="179"/>
      <c r="BY21" s="179"/>
      <c r="BZ21" s="180"/>
      <c r="CA21" s="178">
        <v>42861</v>
      </c>
      <c r="CB21" s="181"/>
      <c r="CC21" s="181"/>
      <c r="CD21" s="181"/>
      <c r="CE21" s="181"/>
      <c r="CF21" s="182"/>
      <c r="CG21" s="178">
        <v>42861</v>
      </c>
      <c r="CH21" s="181"/>
      <c r="CI21" s="181"/>
      <c r="CJ21" s="181"/>
      <c r="CK21" s="181"/>
      <c r="CL21" s="182"/>
      <c r="CM21" s="172"/>
      <c r="CN21" s="173"/>
      <c r="CO21" s="173"/>
      <c r="CP21" s="173"/>
      <c r="CQ21" s="173"/>
      <c r="CR21" s="174"/>
      <c r="CS21" s="178">
        <v>42848</v>
      </c>
      <c r="CT21" s="181"/>
      <c r="CU21" s="181"/>
      <c r="CV21" s="181"/>
      <c r="CW21" s="181"/>
      <c r="CX21" s="182"/>
      <c r="CY21" s="178">
        <v>42848</v>
      </c>
      <c r="CZ21" s="181"/>
      <c r="DA21" s="181"/>
      <c r="DB21" s="181"/>
      <c r="DC21" s="181"/>
      <c r="DD21" s="182"/>
      <c r="DE21">
        <v>8</v>
      </c>
    </row>
    <row r="22" spans="1:109" ht="18" customHeight="1" x14ac:dyDescent="0.2">
      <c r="A22" s="195" t="s">
        <v>336</v>
      </c>
      <c r="B22" s="195"/>
      <c r="C22" s="195"/>
      <c r="D22" s="195"/>
      <c r="E22" s="195"/>
      <c r="F22" s="195"/>
      <c r="G22" s="178">
        <v>42858</v>
      </c>
      <c r="H22" s="179"/>
      <c r="I22" s="179"/>
      <c r="J22" s="179"/>
      <c r="K22" s="179"/>
      <c r="L22" s="180"/>
      <c r="M22" s="193"/>
      <c r="N22" s="183"/>
      <c r="O22" s="183"/>
      <c r="P22" s="183"/>
      <c r="Q22" s="183"/>
      <c r="R22" s="184"/>
      <c r="S22" s="178">
        <v>42858</v>
      </c>
      <c r="T22" s="179"/>
      <c r="U22" s="179"/>
      <c r="V22" s="179"/>
      <c r="W22" s="179"/>
      <c r="X22" s="180"/>
      <c r="Y22" s="175"/>
      <c r="Z22" s="176"/>
      <c r="AA22" s="176"/>
      <c r="AB22" s="176"/>
      <c r="AC22" s="176"/>
      <c r="AD22" s="177"/>
      <c r="AE22" s="175"/>
      <c r="AF22" s="176"/>
      <c r="AG22" s="176"/>
      <c r="AH22" s="176"/>
      <c r="AI22" s="176"/>
      <c r="AJ22" s="177"/>
      <c r="AK22" s="175"/>
      <c r="AL22" s="176"/>
      <c r="AM22" s="176"/>
      <c r="AN22" s="176"/>
      <c r="AO22" s="176"/>
      <c r="AP22" s="177"/>
      <c r="AQ22" s="178">
        <v>42812</v>
      </c>
      <c r="AR22" s="179"/>
      <c r="AS22" s="179"/>
      <c r="AT22" s="179"/>
      <c r="AU22" s="179"/>
      <c r="AV22" s="180"/>
      <c r="AW22" s="178">
        <v>42812</v>
      </c>
      <c r="AX22" s="179"/>
      <c r="AY22" s="179"/>
      <c r="AZ22" s="179"/>
      <c r="BA22" s="179"/>
      <c r="BB22" s="180"/>
      <c r="BC22" s="178">
        <v>42861</v>
      </c>
      <c r="BD22" s="181"/>
      <c r="BE22" s="181"/>
      <c r="BF22" s="181"/>
      <c r="BG22" s="181"/>
      <c r="BH22" s="182"/>
      <c r="BI22" s="178">
        <v>42861</v>
      </c>
      <c r="BJ22" s="181"/>
      <c r="BK22" s="181"/>
      <c r="BL22" s="181"/>
      <c r="BM22" s="181"/>
      <c r="BN22" s="182"/>
      <c r="BO22" s="190">
        <v>42890</v>
      </c>
      <c r="BP22" s="191"/>
      <c r="BQ22" s="191"/>
      <c r="BR22" s="191"/>
      <c r="BS22" s="191"/>
      <c r="BT22" s="192"/>
      <c r="BU22" s="190">
        <v>42890</v>
      </c>
      <c r="BV22" s="191"/>
      <c r="BW22" s="191"/>
      <c r="BX22" s="191"/>
      <c r="BY22" s="191"/>
      <c r="BZ22" s="192"/>
      <c r="CA22" s="178">
        <v>42875</v>
      </c>
      <c r="CB22" s="179"/>
      <c r="CC22" s="179"/>
      <c r="CD22" s="179"/>
      <c r="CE22" s="179"/>
      <c r="CF22" s="180"/>
      <c r="CG22" s="178">
        <v>42875</v>
      </c>
      <c r="CH22" s="179"/>
      <c r="CI22" s="179"/>
      <c r="CJ22" s="179"/>
      <c r="CK22" s="179"/>
      <c r="CL22" s="180"/>
      <c r="CM22" s="178">
        <v>42848</v>
      </c>
      <c r="CN22" s="181"/>
      <c r="CO22" s="181"/>
      <c r="CP22" s="181"/>
      <c r="CQ22" s="181"/>
      <c r="CR22" s="182"/>
      <c r="CS22" s="172"/>
      <c r="CT22" s="173"/>
      <c r="CU22" s="173"/>
      <c r="CV22" s="173"/>
      <c r="CW22" s="173"/>
      <c r="CX22" s="174"/>
      <c r="CY22" s="178">
        <v>42848</v>
      </c>
      <c r="CZ22" s="181"/>
      <c r="DA22" s="181"/>
      <c r="DB22" s="181"/>
      <c r="DC22" s="181"/>
      <c r="DD22" s="182"/>
      <c r="DE22">
        <v>10</v>
      </c>
    </row>
    <row r="23" spans="1:109" ht="18" customHeight="1" x14ac:dyDescent="0.2">
      <c r="A23" s="195" t="s">
        <v>1</v>
      </c>
      <c r="B23" s="195"/>
      <c r="C23" s="195"/>
      <c r="D23" s="195"/>
      <c r="E23" s="195"/>
      <c r="F23" s="195"/>
      <c r="G23" s="175"/>
      <c r="H23" s="176"/>
      <c r="I23" s="176"/>
      <c r="J23" s="176"/>
      <c r="K23" s="176"/>
      <c r="L23" s="177"/>
      <c r="M23" s="178">
        <v>42875</v>
      </c>
      <c r="N23" s="179"/>
      <c r="O23" s="179"/>
      <c r="P23" s="179"/>
      <c r="Q23" s="179"/>
      <c r="R23" s="180"/>
      <c r="S23" s="178">
        <v>42875</v>
      </c>
      <c r="T23" s="179"/>
      <c r="U23" s="179"/>
      <c r="V23" s="179"/>
      <c r="W23" s="179"/>
      <c r="X23" s="180"/>
      <c r="Y23" s="178">
        <v>42861</v>
      </c>
      <c r="Z23" s="181"/>
      <c r="AA23" s="181"/>
      <c r="AB23" s="181"/>
      <c r="AC23" s="181"/>
      <c r="AD23" s="182"/>
      <c r="AE23" s="185">
        <v>42903</v>
      </c>
      <c r="AF23" s="186"/>
      <c r="AG23" s="186"/>
      <c r="AH23" s="186"/>
      <c r="AI23" s="186"/>
      <c r="AJ23" s="187"/>
      <c r="AK23" s="178">
        <v>42861</v>
      </c>
      <c r="AL23" s="181"/>
      <c r="AM23" s="181"/>
      <c r="AN23" s="181"/>
      <c r="AO23" s="181"/>
      <c r="AP23" s="182"/>
      <c r="AQ23" s="178">
        <v>42812</v>
      </c>
      <c r="AR23" s="179"/>
      <c r="AS23" s="179"/>
      <c r="AT23" s="179"/>
      <c r="AU23" s="179"/>
      <c r="AV23" s="180"/>
      <c r="AW23" s="178">
        <v>42812</v>
      </c>
      <c r="AX23" s="179"/>
      <c r="AY23" s="179"/>
      <c r="AZ23" s="179"/>
      <c r="BA23" s="179"/>
      <c r="BB23" s="180"/>
      <c r="BC23" s="175"/>
      <c r="BD23" s="183"/>
      <c r="BE23" s="183"/>
      <c r="BF23" s="183"/>
      <c r="BG23" s="183"/>
      <c r="BH23" s="184"/>
      <c r="BI23" s="178">
        <v>42858</v>
      </c>
      <c r="BJ23" s="179"/>
      <c r="BK23" s="179"/>
      <c r="BL23" s="179"/>
      <c r="BM23" s="179"/>
      <c r="BN23" s="180"/>
      <c r="BO23" s="175"/>
      <c r="BP23" s="183"/>
      <c r="BQ23" s="183"/>
      <c r="BR23" s="183"/>
      <c r="BS23" s="183"/>
      <c r="BT23" s="184"/>
      <c r="BU23" s="185">
        <v>42903</v>
      </c>
      <c r="BV23" s="186"/>
      <c r="BW23" s="186"/>
      <c r="BX23" s="186"/>
      <c r="BY23" s="186"/>
      <c r="BZ23" s="187"/>
      <c r="CA23" s="178">
        <v>42858</v>
      </c>
      <c r="CB23" s="179"/>
      <c r="CC23" s="179"/>
      <c r="CD23" s="179"/>
      <c r="CE23" s="179"/>
      <c r="CF23" s="180"/>
      <c r="CG23" s="175"/>
      <c r="CH23" s="176"/>
      <c r="CI23" s="176"/>
      <c r="CJ23" s="176"/>
      <c r="CK23" s="176"/>
      <c r="CL23" s="177"/>
      <c r="CM23" s="178">
        <v>42848</v>
      </c>
      <c r="CN23" s="181"/>
      <c r="CO23" s="181"/>
      <c r="CP23" s="181"/>
      <c r="CQ23" s="181"/>
      <c r="CR23" s="182"/>
      <c r="CS23" s="178">
        <v>42848</v>
      </c>
      <c r="CT23" s="181"/>
      <c r="CU23" s="181"/>
      <c r="CV23" s="181"/>
      <c r="CW23" s="181"/>
      <c r="CX23" s="182"/>
      <c r="CY23" s="172"/>
      <c r="CZ23" s="173"/>
      <c r="DA23" s="173"/>
      <c r="DB23" s="173"/>
      <c r="DC23" s="173"/>
      <c r="DD23" s="174"/>
      <c r="DE23">
        <v>10</v>
      </c>
    </row>
    <row r="24" spans="1:109" ht="18" customHeight="1" x14ac:dyDescent="0.2">
      <c r="A24" s="73"/>
      <c r="B24" s="73"/>
      <c r="C24" s="73"/>
      <c r="D24" s="73"/>
      <c r="E24" s="73"/>
      <c r="F24" s="7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109" ht="18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109" ht="18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109" ht="18" customHeight="1" x14ac:dyDescent="0.2"/>
    <row r="28" spans="1:109" ht="18" customHeight="1" x14ac:dyDescent="0.2"/>
    <row r="29" spans="1:109" ht="18" customHeight="1" x14ac:dyDescent="0.2"/>
  </sheetData>
  <mergeCells count="326">
    <mergeCell ref="CS21:CX21"/>
    <mergeCell ref="CS22:CX22"/>
    <mergeCell ref="A20:F20"/>
    <mergeCell ref="G20:L20"/>
    <mergeCell ref="M20:R20"/>
    <mergeCell ref="S20:X20"/>
    <mergeCell ref="Y20:AD20"/>
    <mergeCell ref="BU20:BZ20"/>
    <mergeCell ref="CA20:CF20"/>
    <mergeCell ref="CG20:CL20"/>
    <mergeCell ref="CM20:CR20"/>
    <mergeCell ref="CS20:CX20"/>
    <mergeCell ref="AK20:AP20"/>
    <mergeCell ref="AQ20:AV20"/>
    <mergeCell ref="AW20:BB20"/>
    <mergeCell ref="BC20:BH20"/>
    <mergeCell ref="BI20:BN20"/>
    <mergeCell ref="Y21:AD21"/>
    <mergeCell ref="S21:X21"/>
    <mergeCell ref="S22:X22"/>
    <mergeCell ref="AE21:AJ21"/>
    <mergeCell ref="Y22:AD22"/>
    <mergeCell ref="AE22:AJ22"/>
    <mergeCell ref="AK22:AP22"/>
    <mergeCell ref="CS6:CX6"/>
    <mergeCell ref="CS7:CX7"/>
    <mergeCell ref="CS8:CX8"/>
    <mergeCell ref="CS9:CX9"/>
    <mergeCell ref="CS10:CX10"/>
    <mergeCell ref="CS11:CX11"/>
    <mergeCell ref="AE20:AJ20"/>
    <mergeCell ref="CS12:CX12"/>
    <mergeCell ref="CS13:CX13"/>
    <mergeCell ref="CS14:CX14"/>
    <mergeCell ref="CS15:CX15"/>
    <mergeCell ref="CS16:CX16"/>
    <mergeCell ref="CS17:CX17"/>
    <mergeCell ref="AE12:AJ12"/>
    <mergeCell ref="AK12:AP12"/>
    <mergeCell ref="AQ12:AV12"/>
    <mergeCell ref="BO20:BT20"/>
    <mergeCell ref="CS18:CX18"/>
    <mergeCell ref="CS19:CX19"/>
    <mergeCell ref="AK14:AP14"/>
    <mergeCell ref="AK15:AP15"/>
    <mergeCell ref="AK16:AP16"/>
    <mergeCell ref="AK18:AP18"/>
    <mergeCell ref="AK19:AP19"/>
    <mergeCell ref="AK21:AP21"/>
    <mergeCell ref="S16:X16"/>
    <mergeCell ref="S17:X17"/>
    <mergeCell ref="S11:X11"/>
    <mergeCell ref="S12:X12"/>
    <mergeCell ref="S13:X13"/>
    <mergeCell ref="Y15:AD15"/>
    <mergeCell ref="Y11:AD11"/>
    <mergeCell ref="Y12:AD12"/>
    <mergeCell ref="Y13:AD13"/>
    <mergeCell ref="Y14:AD14"/>
    <mergeCell ref="Y16:AD16"/>
    <mergeCell ref="Y17:AD17"/>
    <mergeCell ref="S19:X19"/>
    <mergeCell ref="Y19:AD19"/>
    <mergeCell ref="AE19:AJ19"/>
    <mergeCell ref="S18:X18"/>
    <mergeCell ref="G22:L22"/>
    <mergeCell ref="G15:L15"/>
    <mergeCell ref="G16:L16"/>
    <mergeCell ref="G17:L17"/>
    <mergeCell ref="G18:L18"/>
    <mergeCell ref="M11:R11"/>
    <mergeCell ref="M12:R12"/>
    <mergeCell ref="M13:R13"/>
    <mergeCell ref="M14:R14"/>
    <mergeCell ref="G19:L19"/>
    <mergeCell ref="G21:L21"/>
    <mergeCell ref="G11:L11"/>
    <mergeCell ref="G12:L12"/>
    <mergeCell ref="G13:L13"/>
    <mergeCell ref="G14:L14"/>
    <mergeCell ref="M15:R15"/>
    <mergeCell ref="M16:R16"/>
    <mergeCell ref="M17:R17"/>
    <mergeCell ref="M22:R22"/>
    <mergeCell ref="M18:R18"/>
    <mergeCell ref="M19:R19"/>
    <mergeCell ref="M21:R21"/>
    <mergeCell ref="AE6:AJ6"/>
    <mergeCell ref="M7:R7"/>
    <mergeCell ref="A6:F6"/>
    <mergeCell ref="G6:L6"/>
    <mergeCell ref="M6:R6"/>
    <mergeCell ref="M8:R8"/>
    <mergeCell ref="G7:L7"/>
    <mergeCell ref="AQ6:AV6"/>
    <mergeCell ref="AK6:AP6"/>
    <mergeCell ref="AK7:AP7"/>
    <mergeCell ref="AQ7:AV7"/>
    <mergeCell ref="G8:L8"/>
    <mergeCell ref="AK8:AP8"/>
    <mergeCell ref="S7:X7"/>
    <mergeCell ref="Y7:AD7"/>
    <mergeCell ref="AE7:AJ7"/>
    <mergeCell ref="S8:X8"/>
    <mergeCell ref="Y8:AD8"/>
    <mergeCell ref="AE8:AJ8"/>
    <mergeCell ref="A7:F7"/>
    <mergeCell ref="A8:F8"/>
    <mergeCell ref="A9:F9"/>
    <mergeCell ref="S6:X6"/>
    <mergeCell ref="Y6:AD6"/>
    <mergeCell ref="S9:X9"/>
    <mergeCell ref="S10:X10"/>
    <mergeCell ref="S14:X14"/>
    <mergeCell ref="S15:X15"/>
    <mergeCell ref="Y10:AD10"/>
    <mergeCell ref="G9:L9"/>
    <mergeCell ref="G10:L10"/>
    <mergeCell ref="M9:R9"/>
    <mergeCell ref="M10:R10"/>
    <mergeCell ref="Y9:AD9"/>
    <mergeCell ref="BO6:BT6"/>
    <mergeCell ref="BU6:BZ6"/>
    <mergeCell ref="CA6:CF6"/>
    <mergeCell ref="CG6:CL6"/>
    <mergeCell ref="CM6:CR6"/>
    <mergeCell ref="A22:F22"/>
    <mergeCell ref="AW6:BB6"/>
    <mergeCell ref="BC6:BH6"/>
    <mergeCell ref="BI6:BN6"/>
    <mergeCell ref="AE9:AJ9"/>
    <mergeCell ref="AK9:AP9"/>
    <mergeCell ref="AQ9:AV9"/>
    <mergeCell ref="AW9:BB9"/>
    <mergeCell ref="A16:F16"/>
    <mergeCell ref="A17:F17"/>
    <mergeCell ref="A18:F18"/>
    <mergeCell ref="A19:F19"/>
    <mergeCell ref="A21:F21"/>
    <mergeCell ref="A10:F10"/>
    <mergeCell ref="A11:F11"/>
    <mergeCell ref="A12:F12"/>
    <mergeCell ref="A13:F13"/>
    <mergeCell ref="A14:F14"/>
    <mergeCell ref="A15:F15"/>
    <mergeCell ref="CG7:CL7"/>
    <mergeCell ref="CM7:CR7"/>
    <mergeCell ref="AQ8:AV8"/>
    <mergeCell ref="AW8:BB8"/>
    <mergeCell ref="BC8:BH8"/>
    <mergeCell ref="BI8:BN8"/>
    <mergeCell ref="BO8:BT8"/>
    <mergeCell ref="BU8:BZ8"/>
    <mergeCell ref="CA8:CF8"/>
    <mergeCell ref="AW7:BB7"/>
    <mergeCell ref="BC7:BH7"/>
    <mergeCell ref="BI7:BN7"/>
    <mergeCell ref="BO7:BT7"/>
    <mergeCell ref="BU7:BZ7"/>
    <mergeCell ref="CA7:CF7"/>
    <mergeCell ref="CG8:CL8"/>
    <mergeCell ref="CM8:CR8"/>
    <mergeCell ref="BO9:BT9"/>
    <mergeCell ref="BU9:BZ9"/>
    <mergeCell ref="CA9:CF9"/>
    <mergeCell ref="CG9:CL9"/>
    <mergeCell ref="CM9:CR9"/>
    <mergeCell ref="BC9:BH9"/>
    <mergeCell ref="BI9:BN9"/>
    <mergeCell ref="CG10:CL10"/>
    <mergeCell ref="CM10:CR10"/>
    <mergeCell ref="BO11:BT11"/>
    <mergeCell ref="BU11:BZ11"/>
    <mergeCell ref="CA11:CF11"/>
    <mergeCell ref="CG11:CL11"/>
    <mergeCell ref="CM11:CR11"/>
    <mergeCell ref="AE10:AJ10"/>
    <mergeCell ref="AK10:AP10"/>
    <mergeCell ref="AQ10:AV10"/>
    <mergeCell ref="AW10:BB10"/>
    <mergeCell ref="BC10:BH10"/>
    <mergeCell ref="BI10:BN10"/>
    <mergeCell ref="AE11:AJ11"/>
    <mergeCell ref="AK11:AP11"/>
    <mergeCell ref="AQ11:AV11"/>
    <mergeCell ref="AW11:BB11"/>
    <mergeCell ref="BC11:BH11"/>
    <mergeCell ref="BI11:BN11"/>
    <mergeCell ref="BO10:BT10"/>
    <mergeCell ref="BU10:BZ10"/>
    <mergeCell ref="CA10:CF10"/>
    <mergeCell ref="CA12:CF12"/>
    <mergeCell ref="CG12:CL12"/>
    <mergeCell ref="CM12:CR12"/>
    <mergeCell ref="BO13:BT13"/>
    <mergeCell ref="BU13:BZ13"/>
    <mergeCell ref="CA13:CF13"/>
    <mergeCell ref="CG13:CL13"/>
    <mergeCell ref="CM13:CR13"/>
    <mergeCell ref="AW12:BB12"/>
    <mergeCell ref="BC12:BH12"/>
    <mergeCell ref="BI12:BN12"/>
    <mergeCell ref="BI13:BN13"/>
    <mergeCell ref="BO12:BT12"/>
    <mergeCell ref="BU12:BZ12"/>
    <mergeCell ref="BI15:BN15"/>
    <mergeCell ref="AE14:AJ14"/>
    <mergeCell ref="AQ14:AV14"/>
    <mergeCell ref="AW14:BB14"/>
    <mergeCell ref="BC14:BH14"/>
    <mergeCell ref="BI14:BN14"/>
    <mergeCell ref="AE13:AJ13"/>
    <mergeCell ref="AQ13:AV13"/>
    <mergeCell ref="AW13:BB13"/>
    <mergeCell ref="BC13:BH13"/>
    <mergeCell ref="AK13:AP13"/>
    <mergeCell ref="AE15:AJ15"/>
    <mergeCell ref="AQ15:AV15"/>
    <mergeCell ref="AW15:BB15"/>
    <mergeCell ref="BC15:BH15"/>
    <mergeCell ref="BO15:BT15"/>
    <mergeCell ref="BU15:BZ15"/>
    <mergeCell ref="CA15:CF15"/>
    <mergeCell ref="CG15:CL15"/>
    <mergeCell ref="CM15:CR15"/>
    <mergeCell ref="BU14:BZ14"/>
    <mergeCell ref="CA14:CF14"/>
    <mergeCell ref="CG14:CL14"/>
    <mergeCell ref="CM14:CR14"/>
    <mergeCell ref="BO14:BT14"/>
    <mergeCell ref="BU16:BZ16"/>
    <mergeCell ref="CA16:CF16"/>
    <mergeCell ref="CG16:CL16"/>
    <mergeCell ref="BI16:BN16"/>
    <mergeCell ref="BO16:BT16"/>
    <mergeCell ref="CM16:CR16"/>
    <mergeCell ref="AE17:AJ17"/>
    <mergeCell ref="AQ17:AV17"/>
    <mergeCell ref="AW17:BB17"/>
    <mergeCell ref="BC17:BH17"/>
    <mergeCell ref="AK17:AP17"/>
    <mergeCell ref="AE16:AJ16"/>
    <mergeCell ref="AQ16:AV16"/>
    <mergeCell ref="AW16:BB16"/>
    <mergeCell ref="BC16:BH16"/>
    <mergeCell ref="AQ19:AV19"/>
    <mergeCell ref="AW19:BB19"/>
    <mergeCell ref="BC19:BH19"/>
    <mergeCell ref="BI19:BN19"/>
    <mergeCell ref="CM17:CR17"/>
    <mergeCell ref="Y18:AD18"/>
    <mergeCell ref="AE18:AJ18"/>
    <mergeCell ref="AQ18:AV18"/>
    <mergeCell ref="AW18:BB18"/>
    <mergeCell ref="BC18:BH18"/>
    <mergeCell ref="BI18:BN18"/>
    <mergeCell ref="BO18:BT18"/>
    <mergeCell ref="BU18:BZ18"/>
    <mergeCell ref="BI17:BN17"/>
    <mergeCell ref="BO17:BT17"/>
    <mergeCell ref="BU17:BZ17"/>
    <mergeCell ref="CA17:CF17"/>
    <mergeCell ref="CG17:CL17"/>
    <mergeCell ref="BO21:BT21"/>
    <mergeCell ref="BU21:BZ21"/>
    <mergeCell ref="BO19:BT19"/>
    <mergeCell ref="BU19:BZ19"/>
    <mergeCell ref="CA19:CF19"/>
    <mergeCell ref="CG19:CL19"/>
    <mergeCell ref="CM19:CR19"/>
    <mergeCell ref="CG18:CL18"/>
    <mergeCell ref="CM18:CR18"/>
    <mergeCell ref="CA18:CF18"/>
    <mergeCell ref="A23:F23"/>
    <mergeCell ref="G23:L23"/>
    <mergeCell ref="M23:R23"/>
    <mergeCell ref="S23:X23"/>
    <mergeCell ref="Y23:AD23"/>
    <mergeCell ref="AE23:AJ23"/>
    <mergeCell ref="A2:CX2"/>
    <mergeCell ref="BX4:CX4"/>
    <mergeCell ref="BO22:BT22"/>
    <mergeCell ref="BU22:BZ22"/>
    <mergeCell ref="CA22:CF22"/>
    <mergeCell ref="CM22:CR22"/>
    <mergeCell ref="CG22:CL22"/>
    <mergeCell ref="AQ22:AV22"/>
    <mergeCell ref="AW22:BB22"/>
    <mergeCell ref="CM21:CR21"/>
    <mergeCell ref="BC22:BH22"/>
    <mergeCell ref="BI22:BN22"/>
    <mergeCell ref="CA21:CF21"/>
    <mergeCell ref="CG21:CL21"/>
    <mergeCell ref="AQ21:AV21"/>
    <mergeCell ref="AW21:BB21"/>
    <mergeCell ref="BC21:BH21"/>
    <mergeCell ref="BI21:BN21"/>
    <mergeCell ref="BU23:BZ23"/>
    <mergeCell ref="CA23:CF23"/>
    <mergeCell ref="CG23:CL23"/>
    <mergeCell ref="CM23:CR23"/>
    <mergeCell ref="CS23:CX23"/>
    <mergeCell ref="AK23:AP23"/>
    <mergeCell ref="AQ23:AV23"/>
    <mergeCell ref="AW23:BB23"/>
    <mergeCell ref="BC23:BH23"/>
    <mergeCell ref="BI23:BN23"/>
    <mergeCell ref="BO23:BT23"/>
    <mergeCell ref="CY23:DD23"/>
    <mergeCell ref="CY6:DD6"/>
    <mergeCell ref="CY7:DD7"/>
    <mergeCell ref="CY8:DD8"/>
    <mergeCell ref="CY9:DD9"/>
    <mergeCell ref="CY10:DD10"/>
    <mergeCell ref="CY17:DD17"/>
    <mergeCell ref="CY18:DD18"/>
    <mergeCell ref="CY19:DD19"/>
    <mergeCell ref="CY20:DD20"/>
    <mergeCell ref="CY21:DD21"/>
    <mergeCell ref="CY22:DD22"/>
    <mergeCell ref="CY11:DD11"/>
    <mergeCell ref="CY12:DD12"/>
    <mergeCell ref="CY13:DD13"/>
    <mergeCell ref="CY14:DD14"/>
    <mergeCell ref="CY15:DD15"/>
    <mergeCell ref="CY16:DD16"/>
  </mergeCells>
  <phoneticPr fontId="2"/>
  <pageMargins left="0.39370078740157483" right="0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R500"/>
  <sheetViews>
    <sheetView showGridLines="0" zoomScale="83" zoomScaleNormal="83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T5" sqref="T5:V5"/>
    </sheetView>
  </sheetViews>
  <sheetFormatPr defaultColWidth="9" defaultRowHeight="13" outlineLevelCol="1" x14ac:dyDescent="0.2"/>
  <cols>
    <col min="1" max="1" width="2" style="75" customWidth="1"/>
    <col min="2" max="2" width="3.36328125" style="75" customWidth="1"/>
    <col min="3" max="3" width="4.08984375" style="75" customWidth="1"/>
    <col min="4" max="4" width="10.453125" style="76" customWidth="1"/>
    <col min="5" max="55" width="2.08984375" style="75" customWidth="1"/>
    <col min="56" max="64" width="2.08984375" style="75" hidden="1" customWidth="1"/>
    <col min="65" max="65" width="1.90625" style="75" customWidth="1"/>
    <col min="66" max="71" width="4.08984375" style="75" customWidth="1"/>
    <col min="72" max="72" width="8" style="75" hidden="1" customWidth="1"/>
    <col min="73" max="73" width="6.453125" style="75" customWidth="1"/>
    <col min="74" max="74" width="3" style="75" customWidth="1"/>
    <col min="75" max="78" width="9" style="75"/>
    <col min="79" max="84" width="9" style="75" customWidth="1" outlineLevel="1"/>
    <col min="85" max="16384" width="9" style="75"/>
  </cols>
  <sheetData>
    <row r="1" spans="2:122" ht="6" customHeight="1" thickBot="1" x14ac:dyDescent="0.25"/>
    <row r="2" spans="2:122" s="78" customFormat="1" ht="23.25" customHeight="1" thickTop="1" x14ac:dyDescent="0.35">
      <c r="B2" s="77"/>
      <c r="C2" s="212" t="s">
        <v>73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</row>
    <row r="3" spans="2:122" ht="6" customHeight="1" x14ac:dyDescent="0.2">
      <c r="B3" s="79"/>
      <c r="C3" s="80"/>
      <c r="D3" s="81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2"/>
    </row>
    <row r="4" spans="2:122" ht="11.25" customHeight="1" x14ac:dyDescent="0.2">
      <c r="B4" s="79"/>
      <c r="C4" s="83"/>
      <c r="D4" s="83"/>
      <c r="E4" s="203">
        <v>1</v>
      </c>
      <c r="F4" s="204"/>
      <c r="G4" s="205"/>
      <c r="H4" s="203">
        <v>2</v>
      </c>
      <c r="I4" s="204"/>
      <c r="J4" s="205"/>
      <c r="K4" s="203">
        <v>3</v>
      </c>
      <c r="L4" s="204"/>
      <c r="M4" s="205"/>
      <c r="N4" s="203">
        <v>4</v>
      </c>
      <c r="O4" s="204"/>
      <c r="P4" s="205"/>
      <c r="Q4" s="203">
        <v>5</v>
      </c>
      <c r="R4" s="204"/>
      <c r="S4" s="205"/>
      <c r="T4" s="203">
        <v>6</v>
      </c>
      <c r="U4" s="204"/>
      <c r="V4" s="205"/>
      <c r="W4" s="203">
        <v>7</v>
      </c>
      <c r="X4" s="204"/>
      <c r="Y4" s="205"/>
      <c r="Z4" s="203">
        <v>8</v>
      </c>
      <c r="AA4" s="204"/>
      <c r="AB4" s="205"/>
      <c r="AC4" s="203">
        <v>9</v>
      </c>
      <c r="AD4" s="204"/>
      <c r="AE4" s="205"/>
      <c r="AF4" s="203">
        <v>10</v>
      </c>
      <c r="AG4" s="204"/>
      <c r="AH4" s="205"/>
      <c r="AI4" s="203">
        <v>11</v>
      </c>
      <c r="AJ4" s="204"/>
      <c r="AK4" s="205"/>
      <c r="AL4" s="203">
        <v>12</v>
      </c>
      <c r="AM4" s="204"/>
      <c r="AN4" s="205"/>
      <c r="AO4" s="203">
        <v>13</v>
      </c>
      <c r="AP4" s="204"/>
      <c r="AQ4" s="205"/>
      <c r="AR4" s="203">
        <v>14</v>
      </c>
      <c r="AS4" s="204"/>
      <c r="AT4" s="205"/>
      <c r="AU4" s="203">
        <v>15</v>
      </c>
      <c r="AV4" s="204"/>
      <c r="AW4" s="205"/>
      <c r="AX4" s="203">
        <v>16</v>
      </c>
      <c r="AY4" s="204"/>
      <c r="AZ4" s="205"/>
      <c r="BA4" s="203">
        <v>17</v>
      </c>
      <c r="BB4" s="204"/>
      <c r="BC4" s="205"/>
      <c r="BD4" s="209">
        <v>18</v>
      </c>
      <c r="BE4" s="210"/>
      <c r="BF4" s="211"/>
      <c r="BG4" s="206">
        <v>19</v>
      </c>
      <c r="BH4" s="207"/>
      <c r="BI4" s="208"/>
      <c r="BJ4" s="200"/>
      <c r="BK4" s="201"/>
      <c r="BL4" s="202"/>
      <c r="BM4" s="84" t="s">
        <v>56</v>
      </c>
      <c r="BN4" s="85"/>
      <c r="BO4" s="85"/>
      <c r="BP4" s="85"/>
      <c r="BQ4" s="85"/>
      <c r="BR4" s="85"/>
      <c r="BS4" s="85"/>
      <c r="BT4" s="86"/>
      <c r="BU4" s="87"/>
      <c r="BV4" s="82"/>
    </row>
    <row r="5" spans="2:122" ht="28.5" customHeight="1" x14ac:dyDescent="0.2">
      <c r="B5" s="79"/>
      <c r="C5" s="83"/>
      <c r="D5" s="83"/>
      <c r="E5" s="203" t="str">
        <f>IF(D7="","",D7)</f>
        <v>五砂ＦＣ</v>
      </c>
      <c r="F5" s="204"/>
      <c r="G5" s="205"/>
      <c r="H5" s="203" t="str">
        <f>IF(D8="","",D8)</f>
        <v>城東フェニックス</v>
      </c>
      <c r="I5" s="204"/>
      <c r="J5" s="205"/>
      <c r="K5" s="203" t="str">
        <f>IF(D9="","",D9)</f>
        <v>Ｊスターズ</v>
      </c>
      <c r="L5" s="204"/>
      <c r="M5" s="205"/>
      <c r="N5" s="203" t="str">
        <f>IF(D10="","",D10)</f>
        <v>江東ＦＣ</v>
      </c>
      <c r="O5" s="204"/>
      <c r="P5" s="205"/>
      <c r="Q5" s="203" t="str">
        <f>IF(D11="","",D11)</f>
        <v>ＦＣ大島</v>
      </c>
      <c r="R5" s="204"/>
      <c r="S5" s="205"/>
      <c r="T5" s="203" t="str">
        <f>IF(D12="","",D12)</f>
        <v>ＦＣ城東</v>
      </c>
      <c r="U5" s="204"/>
      <c r="V5" s="205"/>
      <c r="W5" s="203" t="str">
        <f>IF(D13="","",D13)</f>
        <v>砂町ＳＣ</v>
      </c>
      <c r="X5" s="204"/>
      <c r="Y5" s="205"/>
      <c r="Z5" s="203" t="str">
        <f>IF(D14="","",D14)</f>
        <v>ＦＣ北砂</v>
      </c>
      <c r="AA5" s="204"/>
      <c r="AB5" s="205"/>
      <c r="AC5" s="203" t="str">
        <f>IF(D15="","",D15)</f>
        <v>江東フレンドリー</v>
      </c>
      <c r="AD5" s="204"/>
      <c r="AE5" s="205"/>
      <c r="AF5" s="203" t="str">
        <f>IF(D16="","",D16)</f>
        <v>スカイＦＣ</v>
      </c>
      <c r="AG5" s="204"/>
      <c r="AH5" s="205"/>
      <c r="AI5" s="203" t="str">
        <f>IF(D17="","",D17)</f>
        <v>スターキッカーズ</v>
      </c>
      <c r="AJ5" s="204"/>
      <c r="AK5" s="205"/>
      <c r="AL5" s="203" t="str">
        <f>IF(D18="","",D18)</f>
        <v>レインボーズ</v>
      </c>
      <c r="AM5" s="204"/>
      <c r="AN5" s="205"/>
      <c r="AO5" s="203" t="str">
        <f>IF(D19="","",D19)</f>
        <v>ベイエリア</v>
      </c>
      <c r="AP5" s="204"/>
      <c r="AQ5" s="205"/>
      <c r="AR5" s="203" t="str">
        <f>IF(D20="","",D20)</f>
        <v>深川ＳＣ</v>
      </c>
      <c r="AS5" s="204"/>
      <c r="AT5" s="205"/>
      <c r="AU5" s="203" t="str">
        <f>IF(D21="","",D21)</f>
        <v>バディＳＣ</v>
      </c>
      <c r="AV5" s="204"/>
      <c r="AW5" s="205"/>
      <c r="AX5" s="203" t="str">
        <f>IF(D22="","",D22)</f>
        <v>ＹＭＣＡ</v>
      </c>
      <c r="AY5" s="204"/>
      <c r="AZ5" s="205"/>
      <c r="BA5" s="203" t="str">
        <f>IF(D23="","",D23)</f>
        <v>第二朝鮮</v>
      </c>
      <c r="BB5" s="204"/>
      <c r="BC5" s="205"/>
      <c r="BD5" s="209" t="str">
        <f>IF(D24="","",D24)</f>
        <v/>
      </c>
      <c r="BE5" s="210"/>
      <c r="BF5" s="211"/>
      <c r="BG5" s="206" t="str">
        <f>IF(D25="","",D25)</f>
        <v/>
      </c>
      <c r="BH5" s="207"/>
      <c r="BI5" s="208"/>
      <c r="BJ5" s="200" t="str">
        <f>IF(D26="","",D26)</f>
        <v/>
      </c>
      <c r="BK5" s="201"/>
      <c r="BL5" s="202"/>
      <c r="BM5" s="84" t="s">
        <v>57</v>
      </c>
      <c r="BN5" s="85" t="s">
        <v>58</v>
      </c>
      <c r="BO5" s="85" t="s">
        <v>59</v>
      </c>
      <c r="BP5" s="85" t="s">
        <v>60</v>
      </c>
      <c r="BQ5" s="85" t="s">
        <v>61</v>
      </c>
      <c r="BR5" s="85" t="s">
        <v>62</v>
      </c>
      <c r="BS5" s="85" t="s">
        <v>63</v>
      </c>
      <c r="BT5" s="86" t="s">
        <v>64</v>
      </c>
      <c r="BU5" s="87" t="s">
        <v>5</v>
      </c>
      <c r="BV5" s="82"/>
    </row>
    <row r="6" spans="2:122" s="100" customFormat="1" ht="61.5" hidden="1" customHeight="1" x14ac:dyDescent="0.2">
      <c r="B6" s="88"/>
      <c r="C6" s="89"/>
      <c r="D6" s="89"/>
      <c r="E6" s="90" t="str">
        <f>E5</f>
        <v>五砂ＦＣ</v>
      </c>
      <c r="F6" s="91" t="str">
        <f>E5</f>
        <v>五砂ＦＣ</v>
      </c>
      <c r="G6" s="92" t="str">
        <f>E5</f>
        <v>五砂ＦＣ</v>
      </c>
      <c r="H6" s="90" t="str">
        <f>H5</f>
        <v>城東フェニックス</v>
      </c>
      <c r="I6" s="91" t="str">
        <f>H5</f>
        <v>城東フェニックス</v>
      </c>
      <c r="J6" s="92" t="str">
        <f>H5</f>
        <v>城東フェニックス</v>
      </c>
      <c r="K6" s="90" t="str">
        <f>K5</f>
        <v>Ｊスターズ</v>
      </c>
      <c r="L6" s="91" t="str">
        <f>K5</f>
        <v>Ｊスターズ</v>
      </c>
      <c r="M6" s="92" t="str">
        <f>K5</f>
        <v>Ｊスターズ</v>
      </c>
      <c r="N6" s="90" t="str">
        <f>N5</f>
        <v>江東ＦＣ</v>
      </c>
      <c r="O6" s="91" t="str">
        <f>N5</f>
        <v>江東ＦＣ</v>
      </c>
      <c r="P6" s="92" t="str">
        <f>N5</f>
        <v>江東ＦＣ</v>
      </c>
      <c r="Q6" s="90" t="str">
        <f>Q5</f>
        <v>ＦＣ大島</v>
      </c>
      <c r="R6" s="91" t="str">
        <f>Q5</f>
        <v>ＦＣ大島</v>
      </c>
      <c r="S6" s="92" t="str">
        <f>Q5</f>
        <v>ＦＣ大島</v>
      </c>
      <c r="T6" s="90" t="str">
        <f>T5</f>
        <v>ＦＣ城東</v>
      </c>
      <c r="U6" s="91" t="str">
        <f>T5</f>
        <v>ＦＣ城東</v>
      </c>
      <c r="V6" s="92" t="str">
        <f>T5</f>
        <v>ＦＣ城東</v>
      </c>
      <c r="W6" s="90" t="str">
        <f>W5</f>
        <v>砂町ＳＣ</v>
      </c>
      <c r="X6" s="91" t="str">
        <f>W5</f>
        <v>砂町ＳＣ</v>
      </c>
      <c r="Y6" s="92" t="str">
        <f>W5</f>
        <v>砂町ＳＣ</v>
      </c>
      <c r="Z6" s="90" t="str">
        <f>Z5</f>
        <v>ＦＣ北砂</v>
      </c>
      <c r="AA6" s="91" t="str">
        <f>Z5</f>
        <v>ＦＣ北砂</v>
      </c>
      <c r="AB6" s="92" t="str">
        <f>Z5</f>
        <v>ＦＣ北砂</v>
      </c>
      <c r="AC6" s="90" t="str">
        <f>AC5</f>
        <v>江東フレンドリー</v>
      </c>
      <c r="AD6" s="91" t="str">
        <f>AC5</f>
        <v>江東フレンドリー</v>
      </c>
      <c r="AE6" s="92" t="str">
        <f>AC5</f>
        <v>江東フレンドリー</v>
      </c>
      <c r="AF6" s="90" t="str">
        <f>AF5</f>
        <v>スカイＦＣ</v>
      </c>
      <c r="AG6" s="91" t="str">
        <f>AF5</f>
        <v>スカイＦＣ</v>
      </c>
      <c r="AH6" s="92" t="str">
        <f>AF5</f>
        <v>スカイＦＣ</v>
      </c>
      <c r="AI6" s="90" t="str">
        <f>AI5</f>
        <v>スターキッカーズ</v>
      </c>
      <c r="AJ6" s="91" t="str">
        <f>AI5</f>
        <v>スターキッカーズ</v>
      </c>
      <c r="AK6" s="92" t="str">
        <f>AI5</f>
        <v>スターキッカーズ</v>
      </c>
      <c r="AL6" s="90" t="str">
        <f>AL5</f>
        <v>レインボーズ</v>
      </c>
      <c r="AM6" s="91" t="str">
        <f>AL5</f>
        <v>レインボーズ</v>
      </c>
      <c r="AN6" s="92" t="str">
        <f>AL5</f>
        <v>レインボーズ</v>
      </c>
      <c r="AO6" s="90" t="str">
        <f>AO5</f>
        <v>ベイエリア</v>
      </c>
      <c r="AP6" s="91" t="str">
        <f>AO5</f>
        <v>ベイエリア</v>
      </c>
      <c r="AQ6" s="92" t="str">
        <f>AO5</f>
        <v>ベイエリア</v>
      </c>
      <c r="AR6" s="90" t="str">
        <f>AR5</f>
        <v>深川ＳＣ</v>
      </c>
      <c r="AS6" s="91" t="str">
        <f>AR5</f>
        <v>深川ＳＣ</v>
      </c>
      <c r="AT6" s="92" t="str">
        <f>AR5</f>
        <v>深川ＳＣ</v>
      </c>
      <c r="AU6" s="90" t="str">
        <f>AU5</f>
        <v>バディＳＣ</v>
      </c>
      <c r="AV6" s="91" t="str">
        <f>AU5</f>
        <v>バディＳＣ</v>
      </c>
      <c r="AW6" s="92" t="str">
        <f>AU5</f>
        <v>バディＳＣ</v>
      </c>
      <c r="AX6" s="90" t="str">
        <f>AX5</f>
        <v>ＹＭＣＡ</v>
      </c>
      <c r="AY6" s="91" t="str">
        <f>AX5</f>
        <v>ＹＭＣＡ</v>
      </c>
      <c r="AZ6" s="92" t="str">
        <f>AX5</f>
        <v>ＹＭＣＡ</v>
      </c>
      <c r="BA6" s="90" t="str">
        <f>BA5</f>
        <v>第二朝鮮</v>
      </c>
      <c r="BB6" s="91" t="str">
        <f>BA5</f>
        <v>第二朝鮮</v>
      </c>
      <c r="BC6" s="92" t="str">
        <f>BA5</f>
        <v>第二朝鮮</v>
      </c>
      <c r="BD6" s="90" t="str">
        <f>BD5</f>
        <v/>
      </c>
      <c r="BE6" s="91" t="str">
        <f>BD5</f>
        <v/>
      </c>
      <c r="BF6" s="92" t="str">
        <f>BD5</f>
        <v/>
      </c>
      <c r="BG6" s="90" t="str">
        <f>BG5</f>
        <v/>
      </c>
      <c r="BH6" s="91" t="str">
        <f>BG5</f>
        <v/>
      </c>
      <c r="BI6" s="92" t="str">
        <f>BG5</f>
        <v/>
      </c>
      <c r="BJ6" s="93" t="str">
        <f>BJ5</f>
        <v/>
      </c>
      <c r="BK6" s="94" t="str">
        <f>BJ5</f>
        <v/>
      </c>
      <c r="BL6" s="95" t="str">
        <f>BJ5</f>
        <v/>
      </c>
      <c r="BM6" s="90"/>
      <c r="BN6" s="96"/>
      <c r="BO6" s="96"/>
      <c r="BP6" s="96"/>
      <c r="BQ6" s="96"/>
      <c r="BR6" s="96"/>
      <c r="BS6" s="96"/>
      <c r="BT6" s="97"/>
      <c r="BU6" s="98"/>
      <c r="BV6" s="99"/>
    </row>
    <row r="7" spans="2:122" ht="28.5" customHeight="1" x14ac:dyDescent="0.2">
      <c r="B7" s="79"/>
      <c r="C7" s="101">
        <v>1</v>
      </c>
      <c r="D7" s="101" t="s">
        <v>65</v>
      </c>
      <c r="E7" s="102" t="str">
        <f t="shared" ref="E7:E26" si="0">IFERROR(IFERROR(VLOOKUP($D7&amp;E$6,$CA:$CC,2,FALSE),VLOOKUP($D7&amp;E$6,$CD:$CF,2,FALSE)),"")</f>
        <v/>
      </c>
      <c r="F7" s="103" t="str">
        <f>IF(E7="","",IF(E7=G7,"△",IF(E7&gt;G7,"○","×")))</f>
        <v/>
      </c>
      <c r="G7" s="104" t="str">
        <f t="shared" ref="G7:G26" si="1">IFERROR(IFERROR(VLOOKUP($D7&amp;G$6,$CA:$CC,3,FALSE),VLOOKUP($D7&amp;G$6,$CD:$CF,3,FALSE)),"")</f>
        <v/>
      </c>
      <c r="H7" s="102">
        <f t="shared" ref="H7:H26" si="2">IFERROR(IFERROR(VLOOKUP($D7&amp;H$6,$CA:$CC,2,FALSE),VLOOKUP($D7&amp;H$6,$CD:$CF,2,FALSE)),"")</f>
        <v>2</v>
      </c>
      <c r="I7" s="103" t="str">
        <f>IF(H7="","",IF(H7=J7,"△",IF(H7&gt;J7,"○","×")))</f>
        <v>○</v>
      </c>
      <c r="J7" s="104">
        <f t="shared" ref="J7:J26" si="3">IFERROR(IFERROR(VLOOKUP($D7&amp;J$6,$CA:$CC,3,FALSE),VLOOKUP($D7&amp;J$6,$CD:$CF,3,FALSE)),"")</f>
        <v>1</v>
      </c>
      <c r="K7" s="102">
        <f t="shared" ref="K7:K26" si="4">IFERROR(IFERROR(VLOOKUP($D7&amp;K$6,$CA:$CC,2,FALSE),VLOOKUP($D7&amp;K$6,$CD:$CF,2,FALSE)),"")</f>
        <v>2</v>
      </c>
      <c r="L7" s="103" t="str">
        <f>IF(K7="","",IF(K7=M7,"△",IF(K7&gt;M7,"○","×")))</f>
        <v>△</v>
      </c>
      <c r="M7" s="104">
        <f t="shared" ref="M7:M26" si="5">IFERROR(IFERROR(VLOOKUP($D7&amp;M$6,$CA:$CC,3,FALSE),VLOOKUP($D7&amp;M$6,$CD:$CF,3,FALSE)),"")</f>
        <v>2</v>
      </c>
      <c r="N7" s="102">
        <f t="shared" ref="N7:N26" si="6">IFERROR(IFERROR(VLOOKUP($D7&amp;N$6,$CA:$CC,2,FALSE),VLOOKUP($D7&amp;N$6,$CD:$CF,2,FALSE)),"")</f>
        <v>1</v>
      </c>
      <c r="O7" s="103" t="str">
        <f>IF(N7="","",IF(N7=P7,"△",IF(N7&gt;P7,"○","×")))</f>
        <v>×</v>
      </c>
      <c r="P7" s="104">
        <f t="shared" ref="P7:P26" si="7">IFERROR(IFERROR(VLOOKUP($D7&amp;P$6,$CA:$CC,3,FALSE),VLOOKUP($D7&amp;P$6,$CD:$CF,3,FALSE)),"")</f>
        <v>3</v>
      </c>
      <c r="Q7" s="102" t="str">
        <f t="shared" ref="Q7:Q26" si="8">IFERROR(IFERROR(VLOOKUP($D7&amp;Q$6,$CA:$CC,2,FALSE),VLOOKUP($D7&amp;Q$6,$CD:$CF,2,FALSE)),"")</f>
        <v/>
      </c>
      <c r="R7" s="103" t="str">
        <f>IF(Q7="","",IF(Q7=S7,"△",IF(Q7&gt;S7,"○","×")))</f>
        <v/>
      </c>
      <c r="S7" s="104" t="str">
        <f t="shared" ref="S7:S26" si="9">IFERROR(IFERROR(VLOOKUP($D7&amp;S$6,$CA:$CC,3,FALSE),VLOOKUP($D7&amp;S$6,$CD:$CF,3,FALSE)),"")</f>
        <v/>
      </c>
      <c r="T7" s="102">
        <f t="shared" ref="T7:T26" si="10">IFERROR(IFERROR(VLOOKUP($D7&amp;T$6,$CA:$CC,2,FALSE),VLOOKUP($D7&amp;T$6,$CD:$CF,2,FALSE)),"")</f>
        <v>5</v>
      </c>
      <c r="U7" s="103" t="str">
        <f>IF(T7="","",IF(T7=V7,"△",IF(T7&gt;V7,"○","×")))</f>
        <v>○</v>
      </c>
      <c r="V7" s="104">
        <f t="shared" ref="V7:V26" si="11">IFERROR(IFERROR(VLOOKUP($D7&amp;V$6,$CA:$CC,3,FALSE),VLOOKUP($D7&amp;V$6,$CD:$CF,3,FALSE)),"")</f>
        <v>0</v>
      </c>
      <c r="W7" s="102">
        <f t="shared" ref="W7:W26" si="12">IFERROR(IFERROR(VLOOKUP($D7&amp;W$6,$CA:$CC,2,FALSE),VLOOKUP($D7&amp;W$6,$CD:$CF,2,FALSE)),"")</f>
        <v>1</v>
      </c>
      <c r="X7" s="103" t="str">
        <f>IF(W7="","",IF(W7=Y7,"△",IF(W7&gt;Y7,"○","×")))</f>
        <v>△</v>
      </c>
      <c r="Y7" s="104">
        <f t="shared" ref="Y7:Y26" si="13">IFERROR(IFERROR(VLOOKUP($D7&amp;Y$6,$CA:$CC,3,FALSE),VLOOKUP($D7&amp;Y$6,$CD:$CF,3,FALSE)),"")</f>
        <v>1</v>
      </c>
      <c r="Z7" s="102">
        <f t="shared" ref="Z7:Z26" si="14">IFERROR(IFERROR(VLOOKUP($D7&amp;Z$6,$CA:$CC,2,FALSE),VLOOKUP($D7&amp;Z$6,$CD:$CF,2,FALSE)),"")</f>
        <v>0</v>
      </c>
      <c r="AA7" s="103" t="str">
        <f>IF(Z7="","",IF(Z7=AB7,"△",IF(Z7&gt;AB7,"○","×")))</f>
        <v>×</v>
      </c>
      <c r="AB7" s="104">
        <f t="shared" ref="AB7:AB26" si="15">IFERROR(IFERROR(VLOOKUP($D7&amp;AB$6,$CA:$CC,3,FALSE),VLOOKUP($D7&amp;AB$6,$CD:$CF,3,FALSE)),"")</f>
        <v>1</v>
      </c>
      <c r="AC7" s="102" t="str">
        <f t="shared" ref="AC7:AC26" si="16">IFERROR(IFERROR(VLOOKUP($D7&amp;AC$6,$CA:$CC,2,FALSE),VLOOKUP($D7&amp;AC$6,$CD:$CF,2,FALSE)),"")</f>
        <v/>
      </c>
      <c r="AD7" s="103" t="str">
        <f>IF(AC7="","",IF(AC7=AE7,"△",IF(AC7&gt;AE7,"○","×")))</f>
        <v/>
      </c>
      <c r="AE7" s="104" t="str">
        <f t="shared" ref="AE7:AE26" si="17">IFERROR(IFERROR(VLOOKUP($D7&amp;AE$6,$CA:$CC,3,FALSE),VLOOKUP($D7&amp;AE$6,$CD:$CF,3,FALSE)),"")</f>
        <v/>
      </c>
      <c r="AF7" s="102">
        <f t="shared" ref="AF7:AF26" si="18">IFERROR(IFERROR(VLOOKUP($D7&amp;AF$6,$CA:$CC,2,FALSE),VLOOKUP($D7&amp;AF$6,$CD:$CF,2,FALSE)),"")</f>
        <v>1</v>
      </c>
      <c r="AG7" s="103" t="str">
        <f>IF(AF7="","",IF(AF7=AH7,"△",IF(AF7&gt;AH7,"○","×")))</f>
        <v>△</v>
      </c>
      <c r="AH7" s="104">
        <f t="shared" ref="AH7:AH26" si="19">IFERROR(IFERROR(VLOOKUP($D7&amp;AH$6,$CA:$CC,3,FALSE),VLOOKUP($D7&amp;AH$6,$CD:$CF,3,FALSE)),"")</f>
        <v>1</v>
      </c>
      <c r="AI7" s="102" t="str">
        <f t="shared" ref="AI7:AI26" si="20">IFERROR(IFERROR(VLOOKUP($D7&amp;AI$6,$CA:$CC,2,FALSE),VLOOKUP($D7&amp;AI$6,$CD:$CF,2,FALSE)),"")</f>
        <v/>
      </c>
      <c r="AJ7" s="103" t="str">
        <f>IF(AI7="","",IF(AI7=AK7,"△",IF(AI7&gt;AK7,"○","×")))</f>
        <v/>
      </c>
      <c r="AK7" s="104" t="str">
        <f t="shared" ref="AK7:AK26" si="21">IFERROR(IFERROR(VLOOKUP($D7&amp;AK$6,$CA:$CC,3,FALSE),VLOOKUP($D7&amp;AK$6,$CD:$CF,3,FALSE)),"")</f>
        <v/>
      </c>
      <c r="AL7" s="102">
        <f t="shared" ref="AL7:AL26" si="22">IFERROR(IFERROR(VLOOKUP($D7&amp;AL$6,$CA:$CC,2,FALSE),VLOOKUP($D7&amp;AL$6,$CD:$CF,2,FALSE)),"")</f>
        <v>1</v>
      </c>
      <c r="AM7" s="103" t="str">
        <f>IF(AL7="","",IF(AL7=AN7,"△",IF(AL7&gt;AN7,"○","×")))</f>
        <v>×</v>
      </c>
      <c r="AN7" s="104">
        <f t="shared" ref="AN7:AN26" si="23">IFERROR(IFERROR(VLOOKUP($D7&amp;AN$6,$CA:$CC,3,FALSE),VLOOKUP($D7&amp;AN$6,$CD:$CF,3,FALSE)),"")</f>
        <v>3</v>
      </c>
      <c r="AO7" s="102">
        <f t="shared" ref="AO7:AO26" si="24">IFERROR(IFERROR(VLOOKUP($D7&amp;AO$6,$CA:$CC,2,FALSE),VLOOKUP($D7&amp;AO$6,$CD:$CF,2,FALSE)),"")</f>
        <v>1</v>
      </c>
      <c r="AP7" s="103" t="str">
        <f>IF(AO7="","",IF(AO7=AQ7,"△",IF(AO7&gt;AQ7,"○","×")))</f>
        <v>×</v>
      </c>
      <c r="AQ7" s="104">
        <f t="shared" ref="AQ7:AQ26" si="25">IFERROR(IFERROR(VLOOKUP($D7&amp;AQ$6,$CA:$CC,3,FALSE),VLOOKUP($D7&amp;AQ$6,$CD:$CF,3,FALSE)),"")</f>
        <v>4</v>
      </c>
      <c r="AR7" s="102">
        <f t="shared" ref="AR7:AR26" si="26">IFERROR(IFERROR(VLOOKUP($D7&amp;AR$6,$CA:$CC,2,FALSE),VLOOKUP($D7&amp;AR$6,$CD:$CF,2,FALSE)),"")</f>
        <v>8</v>
      </c>
      <c r="AS7" s="103" t="str">
        <f>IF(AR7="","",IF(AR7=AT7,"△",IF(AR7&gt;AT7,"○","×")))</f>
        <v>○</v>
      </c>
      <c r="AT7" s="104">
        <f t="shared" ref="AT7:AT26" si="27">IFERROR(IFERROR(VLOOKUP($D7&amp;AT$6,$CA:$CC,3,FALSE),VLOOKUP($D7&amp;AT$6,$CD:$CF,3,FALSE)),"")</f>
        <v>0</v>
      </c>
      <c r="AU7" s="102" t="str">
        <f t="shared" ref="AU7:AU26" si="28">IFERROR(IFERROR(VLOOKUP($D7&amp;AU$6,$CA:$CC,2,FALSE),VLOOKUP($D7&amp;AU$6,$CD:$CF,2,FALSE)),"")</f>
        <v/>
      </c>
      <c r="AV7" s="103" t="str">
        <f>IF(AU7="","",IF(AU7=AW7,"△",IF(AU7&gt;AW7,"○","×")))</f>
        <v/>
      </c>
      <c r="AW7" s="104" t="str">
        <f t="shared" ref="AW7:AW26" si="29">IFERROR(IFERROR(VLOOKUP($D7&amp;AW$6,$CA:$CC,3,FALSE),VLOOKUP($D7&amp;AW$6,$CD:$CF,3,FALSE)),"")</f>
        <v/>
      </c>
      <c r="AX7" s="102" t="str">
        <f t="shared" ref="AX7:AX26" si="30">IFERROR(IFERROR(VLOOKUP($D7&amp;AX$6,$CA:$CC,2,FALSE),VLOOKUP($D7&amp;AX$6,$CD:$CF,2,FALSE)),"")</f>
        <v/>
      </c>
      <c r="AY7" s="103" t="str">
        <f>IF(AX7="","",IF(AX7=AZ7,"△",IF(AX7&gt;AZ7,"○","×")))</f>
        <v/>
      </c>
      <c r="AZ7" s="104" t="str">
        <f t="shared" ref="AZ7:AZ26" si="31">IFERROR(IFERROR(VLOOKUP($D7&amp;AZ$6,$CA:$CC,3,FALSE),VLOOKUP($D7&amp;AZ$6,$CD:$CF,3,FALSE)),"")</f>
        <v/>
      </c>
      <c r="BA7" s="102" t="str">
        <f t="shared" ref="BA7:BA26" si="32">IFERROR(IFERROR(VLOOKUP($D7&amp;BA$6,$CA:$CC,2,FALSE),VLOOKUP($D7&amp;BA$6,$CD:$CF,2,FALSE)),"")</f>
        <v/>
      </c>
      <c r="BB7" s="103" t="str">
        <f>IF(BA7="","",IF(BA7=BC7,"△",IF(BA7&gt;BC7,"○","×")))</f>
        <v/>
      </c>
      <c r="BC7" s="104" t="str">
        <f t="shared" ref="BC7:BC26" si="33">IFERROR(IFERROR(VLOOKUP($D7&amp;BC$6,$CA:$CC,3,FALSE),VLOOKUP($D7&amp;BC$6,$CD:$CF,3,FALSE)),"")</f>
        <v/>
      </c>
      <c r="BD7" s="102" t="str">
        <f t="shared" ref="BD7:BD26" si="34">IFERROR(IFERROR(VLOOKUP($D7&amp;BD$6,$CA:$CC,2,FALSE),VLOOKUP($D7&amp;BD$6,$CD:$CF,2,FALSE)),"")</f>
        <v/>
      </c>
      <c r="BE7" s="103" t="str">
        <f>IF(BD7="","",IF(BD7=BF7,"△",IF(BD7&gt;BF7,"○","×")))</f>
        <v/>
      </c>
      <c r="BF7" s="104" t="str">
        <f t="shared" ref="BF7:BF26" si="35">IFERROR(IFERROR(VLOOKUP($D7&amp;BF$6,$CA:$CC,3,FALSE),VLOOKUP($D7&amp;BF$6,$CD:$CF,3,FALSE)),"")</f>
        <v/>
      </c>
      <c r="BG7" s="102" t="str">
        <f t="shared" ref="BG7:BG26" si="36">IFERROR(IFERROR(VLOOKUP($D7&amp;BG$6,$CA:$CC,2,FALSE),VLOOKUP($D7&amp;BG$6,$CD:$CF,2,FALSE)),"")</f>
        <v/>
      </c>
      <c r="BH7" s="103" t="str">
        <f>IF(BG7="","",IF(BG7=BI7,"△",IF(BG7&gt;BI7,"○","×")))</f>
        <v/>
      </c>
      <c r="BI7" s="104" t="str">
        <f t="shared" ref="BI7:BI26" si="37">IFERROR(IFERROR(VLOOKUP($D7&amp;BI$6,$CA:$CC,3,FALSE),VLOOKUP($D7&amp;BI$6,$CD:$CF,3,FALSE)),"")</f>
        <v/>
      </c>
      <c r="BJ7" s="105" t="str">
        <f t="shared" ref="BJ7:BJ26" si="38">IFERROR(IFERROR(VLOOKUP($D7&amp;BJ$6,$CA:$CC,2,FALSE),VLOOKUP($D7&amp;BJ$6,$CD:$CF,2,FALSE)),"")</f>
        <v/>
      </c>
      <c r="BK7" s="106" t="str">
        <f>IF(BJ7="","",IF(BJ7=BL7,"△",IF(BJ7&gt;BL7,"○","×")))</f>
        <v/>
      </c>
      <c r="BL7" s="107" t="str">
        <f t="shared" ref="BL7:BL26" si="39">IFERROR(IFERROR(VLOOKUP($D7&amp;BL$6,$CA:$CC,3,FALSE),VLOOKUP($D7&amp;BL$6,$CD:$CF,3,FALSE)),"")</f>
        <v/>
      </c>
      <c r="BM7" s="108"/>
      <c r="BN7" s="109">
        <f>COUNTIF($F7:$BH7,"○")</f>
        <v>3</v>
      </c>
      <c r="BO7" s="109">
        <f>COUNTIF($F7:$BH7,"△")</f>
        <v>3</v>
      </c>
      <c r="BP7" s="109">
        <f>COUNTIF($F7:$BH7,"×")</f>
        <v>4</v>
      </c>
      <c r="BQ7" s="109">
        <f>($BN7*3)+($BO7*1)</f>
        <v>12</v>
      </c>
      <c r="BR7" s="109">
        <f>SUM(E7,H7,K7,N7,Q7,T7,W7,Z7,AC7,AF7,AI7,AL7,AO7,AR7,AU7,AX7,BA7,BD7,BG7)</f>
        <v>22</v>
      </c>
      <c r="BS7" s="109">
        <f>SUM(G7,J7,M7,P7,S7,V7,Y7,AB7,AE7,AH7,AK7,AN7,AQ7,AT7,AW7,AZ7,BC7,BF7,BI7)</f>
        <v>16</v>
      </c>
      <c r="BT7" s="110">
        <f>IF(SUM(BQ7:BS7)=0,"",BQ7*1000+(BR7-BS7)*10+BR7)</f>
        <v>12082</v>
      </c>
      <c r="BU7" s="111">
        <f>IF(BT7="","",RANK(BT7,$BT$6:$BT$25))</f>
        <v>7</v>
      </c>
      <c r="BV7" s="82"/>
      <c r="CA7" s="112" t="str">
        <f>IF('２０１７．６年生組合せ表'!AA7="","",'２０１７．６年生組合せ表'!O7&amp;'２０１７．６年生組合せ表'!AG7)</f>
        <v/>
      </c>
      <c r="CB7" s="113" t="str">
        <f>IF('２０１７．６年生組合せ表'!AA7="","",'２０１７．６年生組合せ表'!AA7)</f>
        <v/>
      </c>
      <c r="CC7" s="113" t="str">
        <f>IF('２０１７．６年生組合せ表'!AE7="","",'２０１７．６年生組合せ表'!AE7)</f>
        <v/>
      </c>
      <c r="CD7" s="113" t="str">
        <f>IF('２０１７．６年生組合せ表'!AA7="","",'２０１７．６年生組合せ表'!AG7&amp;'２０１７．６年生組合せ表'!O7)</f>
        <v/>
      </c>
      <c r="CE7" s="113" t="str">
        <f>IF('２０１７．６年生組合せ表'!AE7="","",'２０１７．６年生組合せ表'!AE7)</f>
        <v/>
      </c>
      <c r="CF7" s="113" t="str">
        <f>IF('２０１７．６年生組合せ表'!AA7="","",'２０１７．６年生組合せ表'!AA7)</f>
        <v/>
      </c>
    </row>
    <row r="8" spans="2:122" ht="28.5" customHeight="1" x14ac:dyDescent="0.2">
      <c r="B8" s="79"/>
      <c r="C8" s="114">
        <v>2</v>
      </c>
      <c r="D8" s="114" t="s">
        <v>353</v>
      </c>
      <c r="E8" s="102">
        <f t="shared" si="0"/>
        <v>1</v>
      </c>
      <c r="F8" s="103" t="str">
        <f>IF(E8="","",IF(E8=G8,"△",IF(E8&gt;G8,"○","×")))</f>
        <v>×</v>
      </c>
      <c r="G8" s="104">
        <f t="shared" si="1"/>
        <v>2</v>
      </c>
      <c r="H8" s="102" t="str">
        <f t="shared" si="2"/>
        <v/>
      </c>
      <c r="I8" s="103" t="str">
        <f>IF(H8="","",IF(H8=J8,"△",IF(H8&gt;J8,"○","×")))</f>
        <v/>
      </c>
      <c r="J8" s="104" t="str">
        <f t="shared" si="3"/>
        <v/>
      </c>
      <c r="K8" s="102" t="str">
        <f t="shared" si="4"/>
        <v/>
      </c>
      <c r="L8" s="103" t="str">
        <f>IF(K8="","",IF(K8=M8,"△",IF(K8&gt;M8,"○","×")))</f>
        <v/>
      </c>
      <c r="M8" s="104" t="str">
        <f t="shared" si="5"/>
        <v/>
      </c>
      <c r="N8" s="102">
        <f t="shared" si="6"/>
        <v>1</v>
      </c>
      <c r="O8" s="103" t="str">
        <f>IF(N8="","",IF(N8=P8,"△",IF(N8&gt;P8,"○","×")))</f>
        <v>○</v>
      </c>
      <c r="P8" s="104">
        <f t="shared" si="7"/>
        <v>0</v>
      </c>
      <c r="Q8" s="102">
        <f t="shared" si="8"/>
        <v>9</v>
      </c>
      <c r="R8" s="103" t="str">
        <f>IF(Q8="","",IF(Q8=S8,"△",IF(Q8&gt;S8,"○","×")))</f>
        <v>○</v>
      </c>
      <c r="S8" s="104">
        <f t="shared" si="9"/>
        <v>0</v>
      </c>
      <c r="T8" s="102">
        <f t="shared" si="10"/>
        <v>1</v>
      </c>
      <c r="U8" s="103" t="str">
        <f>IF(T8="","",IF(T8=V8,"△",IF(T8&gt;V8,"○","×")))</f>
        <v>△</v>
      </c>
      <c r="V8" s="104">
        <f t="shared" si="11"/>
        <v>1</v>
      </c>
      <c r="W8" s="102">
        <f t="shared" si="12"/>
        <v>2</v>
      </c>
      <c r="X8" s="103" t="str">
        <f>IF(W8="","",IF(W8=Y8,"△",IF(W8&gt;Y8,"○","×")))</f>
        <v>○</v>
      </c>
      <c r="Y8" s="104">
        <f t="shared" si="13"/>
        <v>0</v>
      </c>
      <c r="Z8" s="102">
        <f t="shared" si="14"/>
        <v>2</v>
      </c>
      <c r="AA8" s="103" t="str">
        <f>IF(Z8="","",IF(Z8=AB8,"△",IF(Z8&gt;AB8,"○","×")))</f>
        <v>○</v>
      </c>
      <c r="AB8" s="104">
        <f t="shared" si="15"/>
        <v>0</v>
      </c>
      <c r="AC8" s="102">
        <f t="shared" si="16"/>
        <v>0</v>
      </c>
      <c r="AD8" s="103" t="str">
        <f>IF(AC8="","",IF(AC8=AE8,"△",IF(AC8&gt;AE8,"○","×")))</f>
        <v>△</v>
      </c>
      <c r="AE8" s="104">
        <f t="shared" si="17"/>
        <v>0</v>
      </c>
      <c r="AF8" s="102" t="str">
        <f t="shared" si="18"/>
        <v/>
      </c>
      <c r="AG8" s="103" t="str">
        <f>IF(AF8="","",IF(AF8=AH8,"△",IF(AF8&gt;AH8,"○","×")))</f>
        <v/>
      </c>
      <c r="AH8" s="104" t="str">
        <f t="shared" si="19"/>
        <v/>
      </c>
      <c r="AI8" s="102">
        <f t="shared" si="20"/>
        <v>6</v>
      </c>
      <c r="AJ8" s="103" t="str">
        <f>IF(AI8="","",IF(AI8=AK8,"△",IF(AI8&gt;AK8,"○","×")))</f>
        <v>○</v>
      </c>
      <c r="AK8" s="104">
        <f t="shared" si="21"/>
        <v>0</v>
      </c>
      <c r="AL8" s="102" t="str">
        <f t="shared" si="22"/>
        <v/>
      </c>
      <c r="AM8" s="103" t="str">
        <f>IF(AL8="","",IF(AL8=AN8,"△",IF(AL8&gt;AN8,"○","×")))</f>
        <v/>
      </c>
      <c r="AN8" s="104" t="str">
        <f t="shared" si="23"/>
        <v/>
      </c>
      <c r="AO8" s="102" t="str">
        <f t="shared" si="24"/>
        <v/>
      </c>
      <c r="AP8" s="103" t="str">
        <f>IF(AO8="","",IF(AO8=AQ8,"△",IF(AO8&gt;AQ8,"○","×")))</f>
        <v/>
      </c>
      <c r="AQ8" s="104" t="str">
        <f t="shared" si="25"/>
        <v/>
      </c>
      <c r="AR8" s="102" t="str">
        <f t="shared" si="26"/>
        <v/>
      </c>
      <c r="AS8" s="103" t="str">
        <f>IF(AR8="","",IF(AR8=AT8,"△",IF(AR8&gt;AT8,"○","×")))</f>
        <v/>
      </c>
      <c r="AT8" s="104" t="str">
        <f t="shared" si="27"/>
        <v/>
      </c>
      <c r="AU8" s="102" t="str">
        <f t="shared" si="28"/>
        <v/>
      </c>
      <c r="AV8" s="103" t="str">
        <f>IF(AU8="","",IF(AU8=AW8,"△",IF(AU8&gt;AW8,"○","×")))</f>
        <v/>
      </c>
      <c r="AW8" s="104" t="str">
        <f t="shared" si="29"/>
        <v/>
      </c>
      <c r="AX8" s="102" t="str">
        <f t="shared" si="30"/>
        <v/>
      </c>
      <c r="AY8" s="103" t="str">
        <f>IF(AX8="","",IF(AX8=AZ8,"△",IF(AX8&gt;AZ8,"○","×")))</f>
        <v/>
      </c>
      <c r="AZ8" s="104" t="str">
        <f t="shared" si="31"/>
        <v/>
      </c>
      <c r="BA8" s="102" t="str">
        <f t="shared" si="32"/>
        <v/>
      </c>
      <c r="BB8" s="103" t="str">
        <f>IF(BA8="","",IF(BA8=BC8,"△",IF(BA8&gt;BC8,"○","×")))</f>
        <v/>
      </c>
      <c r="BC8" s="104" t="str">
        <f t="shared" si="33"/>
        <v/>
      </c>
      <c r="BD8" s="102" t="str">
        <f t="shared" si="34"/>
        <v/>
      </c>
      <c r="BE8" s="103" t="str">
        <f>IF(BD8="","",IF(BD8=BF8,"△",IF(BD8&gt;BF8,"○","×")))</f>
        <v/>
      </c>
      <c r="BF8" s="104" t="str">
        <f t="shared" si="35"/>
        <v/>
      </c>
      <c r="BG8" s="102" t="str">
        <f t="shared" si="36"/>
        <v/>
      </c>
      <c r="BH8" s="103" t="str">
        <f>IF(BG8="","",IF(BG8=BI8,"△",IF(BG8&gt;BI8,"○","×")))</f>
        <v/>
      </c>
      <c r="BI8" s="104" t="str">
        <f t="shared" si="37"/>
        <v/>
      </c>
      <c r="BJ8" s="105" t="str">
        <f t="shared" si="38"/>
        <v/>
      </c>
      <c r="BK8" s="106" t="str">
        <f>IF(BJ8="","",IF(BJ8=BL8,"△",IF(BJ8&gt;BL8,"○","×")))</f>
        <v/>
      </c>
      <c r="BL8" s="107" t="str">
        <f t="shared" si="39"/>
        <v/>
      </c>
      <c r="BM8" s="108"/>
      <c r="BN8" s="109">
        <f t="shared" ref="BN8:BN26" si="40">COUNTIF($F8:$BH8,"○")</f>
        <v>5</v>
      </c>
      <c r="BO8" s="109">
        <f t="shared" ref="BO8:BO26" si="41">COUNTIF($F8:$BH8,"△")</f>
        <v>2</v>
      </c>
      <c r="BP8" s="109">
        <f t="shared" ref="BP8:BP26" si="42">COUNTIF($F8:$BH8,"×")</f>
        <v>1</v>
      </c>
      <c r="BQ8" s="109">
        <f t="shared" ref="BQ8:BQ26" si="43">($BN8*3)+($BO8*1)</f>
        <v>17</v>
      </c>
      <c r="BR8" s="109">
        <f t="shared" ref="BR8:BR25" si="44">SUM(E8,H8,K8,N8,Q8,T8,W8,Z8,AC8,AF8,AI8,AL8,AO8,AR8,AU8,AX8,BA8,BD8,BG8)</f>
        <v>22</v>
      </c>
      <c r="BS8" s="109">
        <f t="shared" ref="BS8:BS25" si="45">SUM(G8,J8,M8,P8,S8,V8,Y8,AB8,AE8,AH8,AK8,AN8,AQ8,AT8,AW8,AZ8,BC8,BF8,BI8)</f>
        <v>3</v>
      </c>
      <c r="BT8" s="110">
        <f t="shared" ref="BT8:BT25" si="46">IF(SUM(BQ8:BS8)=0,"",BQ8*1000+(BR8-BS8)*10+BR8)</f>
        <v>17212</v>
      </c>
      <c r="BU8" s="111">
        <f t="shared" ref="BU8:BU26" si="47">IF(BT8="","",RANK(BT8,$BT$6:$BT$25))</f>
        <v>4</v>
      </c>
      <c r="BV8" s="82"/>
      <c r="CA8" s="112" t="str">
        <f>IF('２０１７．６年生組合せ表'!AA8="","",'２０１７．６年生組合せ表'!O8&amp;'２０１７．６年生組合せ表'!AG8)</f>
        <v>ベイエリア江東フレンドリー</v>
      </c>
      <c r="CB8" s="113">
        <f>IF('２０１７．６年生組合せ表'!AA8="","",'２０１７．６年生組合せ表'!AA8)</f>
        <v>1</v>
      </c>
      <c r="CC8" s="113">
        <f>IF('２０１７．６年生組合せ表'!AE8="","",'２０１７．６年生組合せ表'!AE8)</f>
        <v>4</v>
      </c>
      <c r="CD8" s="113" t="str">
        <f>IF('２０１７．６年生組合せ表'!AA8="","",'２０１７．６年生組合せ表'!AG8&amp;'２０１７．６年生組合せ表'!O8)</f>
        <v>江東フレンドリーベイエリア</v>
      </c>
      <c r="CE8" s="113">
        <f>IF('２０１７．６年生組合せ表'!AE8="","",'２０１７．６年生組合せ表'!AE8)</f>
        <v>4</v>
      </c>
      <c r="CF8" s="113">
        <f>IF('２０１７．６年生組合せ表'!AA8="","",'２０１７．６年生組合せ表'!AA8)</f>
        <v>1</v>
      </c>
    </row>
    <row r="9" spans="2:122" ht="28.5" customHeight="1" x14ac:dyDescent="0.2">
      <c r="B9" s="79"/>
      <c r="C9" s="114">
        <v>3</v>
      </c>
      <c r="D9" s="114" t="s">
        <v>421</v>
      </c>
      <c r="E9" s="102">
        <f t="shared" si="0"/>
        <v>2</v>
      </c>
      <c r="F9" s="103" t="str">
        <f>IF(E9="","",IF(E9=G9,"△",IF(E9&gt;G9,"○","×")))</f>
        <v>△</v>
      </c>
      <c r="G9" s="104">
        <f t="shared" si="1"/>
        <v>2</v>
      </c>
      <c r="H9" s="102" t="str">
        <f t="shared" si="2"/>
        <v/>
      </c>
      <c r="I9" s="103" t="str">
        <f>IF(H9="","",IF(H9=J9,"△",IF(H9&gt;J9,"○","×")))</f>
        <v/>
      </c>
      <c r="J9" s="104" t="str">
        <f t="shared" si="3"/>
        <v/>
      </c>
      <c r="K9" s="102" t="str">
        <f t="shared" si="4"/>
        <v/>
      </c>
      <c r="L9" s="103" t="str">
        <f>IF(K9="","",IF(K9=M9,"△",IF(K9&gt;M9,"○","×")))</f>
        <v/>
      </c>
      <c r="M9" s="104" t="str">
        <f t="shared" si="5"/>
        <v/>
      </c>
      <c r="N9" s="102">
        <f t="shared" si="6"/>
        <v>2</v>
      </c>
      <c r="O9" s="103" t="str">
        <f>IF(N9="","",IF(N9=P9,"△",IF(N9&gt;P9,"○","×")))</f>
        <v>○</v>
      </c>
      <c r="P9" s="104">
        <f t="shared" si="7"/>
        <v>0</v>
      </c>
      <c r="Q9" s="102" t="str">
        <f t="shared" si="8"/>
        <v/>
      </c>
      <c r="R9" s="103" t="str">
        <f>IF(Q9="","",IF(Q9=S9,"△",IF(Q9&gt;S9,"○","×")))</f>
        <v/>
      </c>
      <c r="S9" s="104" t="str">
        <f t="shared" si="9"/>
        <v/>
      </c>
      <c r="T9" s="102">
        <f t="shared" si="10"/>
        <v>5</v>
      </c>
      <c r="U9" s="103" t="str">
        <f>IF(T9="","",IF(T9=V9,"△",IF(T9&gt;V9,"○","×")))</f>
        <v>○</v>
      </c>
      <c r="V9" s="104">
        <f t="shared" si="11"/>
        <v>1</v>
      </c>
      <c r="W9" s="102" t="str">
        <f t="shared" si="12"/>
        <v/>
      </c>
      <c r="X9" s="103" t="str">
        <f>IF(W9="","",IF(W9=Y9,"△",IF(W9&gt;Y9,"○","×")))</f>
        <v/>
      </c>
      <c r="Y9" s="104" t="str">
        <f t="shared" si="13"/>
        <v/>
      </c>
      <c r="Z9" s="102" t="str">
        <f t="shared" si="14"/>
        <v/>
      </c>
      <c r="AA9" s="103" t="str">
        <f>IF(Z9="","",IF(Z9=AB9,"△",IF(Z9&gt;AB9,"○","×")))</f>
        <v/>
      </c>
      <c r="AB9" s="104" t="str">
        <f t="shared" si="15"/>
        <v/>
      </c>
      <c r="AC9" s="102" t="str">
        <f t="shared" si="16"/>
        <v/>
      </c>
      <c r="AD9" s="103" t="str">
        <f>IF(AC9="","",IF(AC9=AE9,"△",IF(AC9&gt;AE9,"○","×")))</f>
        <v/>
      </c>
      <c r="AE9" s="104" t="str">
        <f t="shared" si="17"/>
        <v/>
      </c>
      <c r="AF9" s="102" t="str">
        <f t="shared" si="18"/>
        <v/>
      </c>
      <c r="AG9" s="103" t="str">
        <f>IF(AF9="","",IF(AF9=AH9,"△",IF(AF9&gt;AH9,"○","×")))</f>
        <v/>
      </c>
      <c r="AH9" s="104" t="str">
        <f t="shared" si="19"/>
        <v/>
      </c>
      <c r="AI9" s="102">
        <f t="shared" si="20"/>
        <v>0</v>
      </c>
      <c r="AJ9" s="103" t="str">
        <f>IF(AI9="","",IF(AI9=AK9,"△",IF(AI9&gt;AK9,"○","×")))</f>
        <v>×</v>
      </c>
      <c r="AK9" s="104">
        <f t="shared" si="21"/>
        <v>2</v>
      </c>
      <c r="AL9" s="102">
        <f t="shared" si="22"/>
        <v>2</v>
      </c>
      <c r="AM9" s="103" t="str">
        <f>IF(AL9="","",IF(AL9=AN9,"△",IF(AL9&gt;AN9,"○","×")))</f>
        <v>△</v>
      </c>
      <c r="AN9" s="104">
        <f t="shared" si="23"/>
        <v>2</v>
      </c>
      <c r="AO9" s="102" t="str">
        <f t="shared" si="24"/>
        <v/>
      </c>
      <c r="AP9" s="103" t="str">
        <f>IF(AO9="","",IF(AO9=AQ9,"△",IF(AO9&gt;AQ9,"○","×")))</f>
        <v/>
      </c>
      <c r="AQ9" s="104" t="str">
        <f t="shared" si="25"/>
        <v/>
      </c>
      <c r="AR9" s="102" t="str">
        <f t="shared" si="26"/>
        <v/>
      </c>
      <c r="AS9" s="103" t="str">
        <f>IF(AR9="","",IF(AR9=AT9,"△",IF(AR9&gt;AT9,"○","×")))</f>
        <v/>
      </c>
      <c r="AT9" s="104" t="str">
        <f t="shared" si="27"/>
        <v/>
      </c>
      <c r="AU9" s="102" t="str">
        <f t="shared" si="28"/>
        <v/>
      </c>
      <c r="AV9" s="103" t="str">
        <f>IF(AU9="","",IF(AU9=AW9,"△",IF(AU9&gt;AW9,"○","×")))</f>
        <v/>
      </c>
      <c r="AW9" s="104" t="str">
        <f t="shared" si="29"/>
        <v/>
      </c>
      <c r="AX9" s="102">
        <f t="shared" si="30"/>
        <v>0</v>
      </c>
      <c r="AY9" s="103" t="str">
        <f>IF(AX9="","",IF(AX9=AZ9,"△",IF(AX9&gt;AZ9,"○","×")))</f>
        <v>×</v>
      </c>
      <c r="AZ9" s="104">
        <f t="shared" si="31"/>
        <v>1</v>
      </c>
      <c r="BA9" s="102" t="str">
        <f t="shared" si="32"/>
        <v/>
      </c>
      <c r="BB9" s="103" t="str">
        <f>IF(BA9="","",IF(BA9=BC9,"△",IF(BA9&gt;BC9,"○","×")))</f>
        <v/>
      </c>
      <c r="BC9" s="104" t="str">
        <f t="shared" si="33"/>
        <v/>
      </c>
      <c r="BD9" s="102" t="str">
        <f t="shared" si="34"/>
        <v/>
      </c>
      <c r="BE9" s="103" t="str">
        <f>IF(BD9="","",IF(BD9=BF9,"△",IF(BD9&gt;BF9,"○","×")))</f>
        <v/>
      </c>
      <c r="BF9" s="104" t="str">
        <f t="shared" si="35"/>
        <v/>
      </c>
      <c r="BG9" s="102" t="str">
        <f t="shared" si="36"/>
        <v/>
      </c>
      <c r="BH9" s="103" t="str">
        <f>IF(BG9="","",IF(BG9=BI9,"△",IF(BG9&gt;BI9,"○","×")))</f>
        <v/>
      </c>
      <c r="BI9" s="104" t="str">
        <f t="shared" si="37"/>
        <v/>
      </c>
      <c r="BJ9" s="105" t="str">
        <f t="shared" si="38"/>
        <v/>
      </c>
      <c r="BK9" s="106" t="str">
        <f>IF(BJ9="","",IF(BJ9=BL9,"△",IF(BJ9&gt;BL9,"○","×")))</f>
        <v/>
      </c>
      <c r="BL9" s="107" t="str">
        <f t="shared" si="39"/>
        <v/>
      </c>
      <c r="BM9" s="108"/>
      <c r="BN9" s="109">
        <f t="shared" si="40"/>
        <v>2</v>
      </c>
      <c r="BO9" s="109">
        <f t="shared" si="41"/>
        <v>2</v>
      </c>
      <c r="BP9" s="109">
        <f t="shared" si="42"/>
        <v>2</v>
      </c>
      <c r="BQ9" s="109">
        <f t="shared" si="43"/>
        <v>8</v>
      </c>
      <c r="BR9" s="109">
        <f t="shared" si="44"/>
        <v>11</v>
      </c>
      <c r="BS9" s="109">
        <f t="shared" si="45"/>
        <v>8</v>
      </c>
      <c r="BT9" s="110">
        <f t="shared" si="46"/>
        <v>8041</v>
      </c>
      <c r="BU9" s="111">
        <f t="shared" si="47"/>
        <v>12</v>
      </c>
      <c r="BV9" s="82"/>
      <c r="CA9" s="112" t="str">
        <f>IF('２０１７．６年生組合せ表'!AA9="","",'２０１７．６年生組合せ表'!O9&amp;'２０１７．６年生組合せ表'!AG9)</f>
        <v>五砂ＦＣレインボーズ</v>
      </c>
      <c r="CB9" s="113">
        <f>IF('２０１７．６年生組合せ表'!AA9="","",'２０１７．６年生組合せ表'!AA9)</f>
        <v>1</v>
      </c>
      <c r="CC9" s="113">
        <f>IF('２０１７．６年生組合せ表'!AE9="","",'２０１７．６年生組合せ表'!AE9)</f>
        <v>3</v>
      </c>
      <c r="CD9" s="113" t="str">
        <f>IF('２０１７．６年生組合せ表'!AA9="","",'２０１７．６年生組合せ表'!AG9&amp;'２０１７．６年生組合せ表'!O9)</f>
        <v>レインボーズ五砂ＦＣ</v>
      </c>
      <c r="CE9" s="113">
        <f>IF('２０１７．６年生組合せ表'!AE9="","",'２０１７．６年生組合せ表'!AE9)</f>
        <v>3</v>
      </c>
      <c r="CF9" s="113">
        <f>IF('２０１７．６年生組合せ表'!AA9="","",'２０１７．６年生組合せ表'!AA9)</f>
        <v>1</v>
      </c>
    </row>
    <row r="10" spans="2:122" ht="28.5" customHeight="1" x14ac:dyDescent="0.2">
      <c r="B10" s="79"/>
      <c r="C10" s="114">
        <v>4</v>
      </c>
      <c r="D10" s="114" t="s">
        <v>76</v>
      </c>
      <c r="E10" s="102">
        <f t="shared" si="0"/>
        <v>3</v>
      </c>
      <c r="F10" s="103" t="str">
        <f t="shared" ref="F10:F26" si="48">IF(E10="","",IF(E10=G10,"△",IF(E10&gt;G10,"○","×")))</f>
        <v>○</v>
      </c>
      <c r="G10" s="104">
        <f t="shared" si="1"/>
        <v>1</v>
      </c>
      <c r="H10" s="102">
        <f t="shared" si="2"/>
        <v>0</v>
      </c>
      <c r="I10" s="103" t="str">
        <f t="shared" ref="I10:I26" si="49">IF(H10="","",IF(H10=J10,"△",IF(H10&gt;J10,"○","×")))</f>
        <v>×</v>
      </c>
      <c r="J10" s="104">
        <f t="shared" si="3"/>
        <v>1</v>
      </c>
      <c r="K10" s="102">
        <f t="shared" si="4"/>
        <v>0</v>
      </c>
      <c r="L10" s="103" t="str">
        <f t="shared" ref="L10:L26" si="50">IF(K10="","",IF(K10=M10,"△",IF(K10&gt;M10,"○","×")))</f>
        <v>×</v>
      </c>
      <c r="M10" s="104">
        <f t="shared" si="5"/>
        <v>2</v>
      </c>
      <c r="N10" s="102" t="str">
        <f t="shared" si="6"/>
        <v/>
      </c>
      <c r="O10" s="103" t="str">
        <f t="shared" ref="O10:O26" si="51">IF(N10="","",IF(N10=P10,"△",IF(N10&gt;P10,"○","×")))</f>
        <v/>
      </c>
      <c r="P10" s="104" t="str">
        <f t="shared" si="7"/>
        <v/>
      </c>
      <c r="Q10" s="102">
        <f t="shared" si="8"/>
        <v>4</v>
      </c>
      <c r="R10" s="103" t="str">
        <f t="shared" ref="R10:R26" si="52">IF(Q10="","",IF(Q10=S10,"△",IF(Q10&gt;S10,"○","×")))</f>
        <v>○</v>
      </c>
      <c r="S10" s="104">
        <f t="shared" si="9"/>
        <v>1</v>
      </c>
      <c r="T10" s="102" t="str">
        <f t="shared" si="10"/>
        <v/>
      </c>
      <c r="U10" s="103" t="str">
        <f t="shared" ref="U10:U26" si="53">IF(T10="","",IF(T10=V10,"△",IF(T10&gt;V10,"○","×")))</f>
        <v/>
      </c>
      <c r="V10" s="104" t="str">
        <f t="shared" si="11"/>
        <v/>
      </c>
      <c r="W10" s="102" t="str">
        <f t="shared" si="12"/>
        <v/>
      </c>
      <c r="X10" s="103" t="str">
        <f t="shared" ref="X10:X26" si="54">IF(W10="","",IF(W10=Y10,"△",IF(W10&gt;Y10,"○","×")))</f>
        <v/>
      </c>
      <c r="Y10" s="104" t="str">
        <f t="shared" si="13"/>
        <v/>
      </c>
      <c r="Z10" s="102">
        <f t="shared" si="14"/>
        <v>1</v>
      </c>
      <c r="AA10" s="103" t="str">
        <f t="shared" ref="AA10:AA26" si="55">IF(Z10="","",IF(Z10=AB10,"△",IF(Z10&gt;AB10,"○","×")))</f>
        <v>×</v>
      </c>
      <c r="AB10" s="104">
        <f t="shared" si="15"/>
        <v>4</v>
      </c>
      <c r="AC10" s="102" t="str">
        <f t="shared" si="16"/>
        <v/>
      </c>
      <c r="AD10" s="103" t="str">
        <f t="shared" ref="AD10:AD26" si="56">IF(AC10="","",IF(AC10=AE10,"△",IF(AC10&gt;AE10,"○","×")))</f>
        <v/>
      </c>
      <c r="AE10" s="104" t="str">
        <f t="shared" si="17"/>
        <v/>
      </c>
      <c r="AF10" s="102">
        <f t="shared" si="18"/>
        <v>2</v>
      </c>
      <c r="AG10" s="103" t="str">
        <f t="shared" ref="AG10:AG26" si="57">IF(AF10="","",IF(AF10=AH10,"△",IF(AF10&gt;AH10,"○","×")))</f>
        <v>○</v>
      </c>
      <c r="AH10" s="104">
        <f t="shared" si="19"/>
        <v>0</v>
      </c>
      <c r="AI10" s="102" t="str">
        <f t="shared" si="20"/>
        <v/>
      </c>
      <c r="AJ10" s="103" t="str">
        <f t="shared" ref="AJ10:AJ26" si="58">IF(AI10="","",IF(AI10=AK10,"△",IF(AI10&gt;AK10,"○","×")))</f>
        <v/>
      </c>
      <c r="AK10" s="104" t="str">
        <f t="shared" si="21"/>
        <v/>
      </c>
      <c r="AL10" s="102" t="str">
        <f t="shared" si="22"/>
        <v/>
      </c>
      <c r="AM10" s="103" t="str">
        <f t="shared" ref="AM10:AM26" si="59">IF(AL10="","",IF(AL10=AN10,"△",IF(AL10&gt;AN10,"○","×")))</f>
        <v/>
      </c>
      <c r="AN10" s="104" t="str">
        <f t="shared" si="23"/>
        <v/>
      </c>
      <c r="AO10" s="102" t="str">
        <f t="shared" si="24"/>
        <v/>
      </c>
      <c r="AP10" s="103" t="str">
        <f t="shared" ref="AP10:AP26" si="60">IF(AO10="","",IF(AO10=AQ10,"△",IF(AO10&gt;AQ10,"○","×")))</f>
        <v/>
      </c>
      <c r="AQ10" s="104" t="str">
        <f t="shared" si="25"/>
        <v/>
      </c>
      <c r="AR10" s="102" t="str">
        <f t="shared" si="26"/>
        <v/>
      </c>
      <c r="AS10" s="103" t="str">
        <f t="shared" ref="AS10:AS26" si="61">IF(AR10="","",IF(AR10=AT10,"△",IF(AR10&gt;AT10,"○","×")))</f>
        <v/>
      </c>
      <c r="AT10" s="104" t="str">
        <f t="shared" si="27"/>
        <v/>
      </c>
      <c r="AU10" s="102">
        <f t="shared" si="28"/>
        <v>1</v>
      </c>
      <c r="AV10" s="103" t="str">
        <f t="shared" ref="AV10:AV26" si="62">IF(AU10="","",IF(AU10=AW10,"△",IF(AU10&gt;AW10,"○","×")))</f>
        <v>×</v>
      </c>
      <c r="AW10" s="104">
        <f t="shared" si="29"/>
        <v>3</v>
      </c>
      <c r="AX10" s="102">
        <f t="shared" si="30"/>
        <v>1</v>
      </c>
      <c r="AY10" s="103" t="str">
        <f t="shared" ref="AY10:AY26" si="63">IF(AX10="","",IF(AX10=AZ10,"△",IF(AX10&gt;AZ10,"○","×")))</f>
        <v>×</v>
      </c>
      <c r="AZ10" s="104">
        <f t="shared" si="31"/>
        <v>4</v>
      </c>
      <c r="BA10" s="102" t="str">
        <f t="shared" si="32"/>
        <v/>
      </c>
      <c r="BB10" s="103" t="str">
        <f t="shared" ref="BB10:BB26" si="64">IF(BA10="","",IF(BA10=BC10,"△",IF(BA10&gt;BC10,"○","×")))</f>
        <v/>
      </c>
      <c r="BC10" s="104" t="str">
        <f t="shared" si="33"/>
        <v/>
      </c>
      <c r="BD10" s="102" t="str">
        <f t="shared" si="34"/>
        <v/>
      </c>
      <c r="BE10" s="103" t="str">
        <f t="shared" ref="BE10:BE26" si="65">IF(BD10="","",IF(BD10=BF10,"△",IF(BD10&gt;BF10,"○","×")))</f>
        <v/>
      </c>
      <c r="BF10" s="104" t="str">
        <f t="shared" si="35"/>
        <v/>
      </c>
      <c r="BG10" s="102" t="str">
        <f t="shared" si="36"/>
        <v/>
      </c>
      <c r="BH10" s="103" t="str">
        <f t="shared" ref="BH10:BH26" si="66">IF(BG10="","",IF(BG10=BI10,"△",IF(BG10&gt;BI10,"○","×")))</f>
        <v/>
      </c>
      <c r="BI10" s="104" t="str">
        <f t="shared" si="37"/>
        <v/>
      </c>
      <c r="BJ10" s="105" t="str">
        <f t="shared" si="38"/>
        <v/>
      </c>
      <c r="BK10" s="106" t="str">
        <f t="shared" ref="BK10:BK26" si="67">IF(BJ10="","",IF(BJ10=BL10,"△",IF(BJ10&gt;BL10,"○","×")))</f>
        <v/>
      </c>
      <c r="BL10" s="107" t="str">
        <f t="shared" si="39"/>
        <v/>
      </c>
      <c r="BM10" s="108"/>
      <c r="BN10" s="109">
        <f t="shared" si="40"/>
        <v>3</v>
      </c>
      <c r="BO10" s="109">
        <f t="shared" si="41"/>
        <v>0</v>
      </c>
      <c r="BP10" s="109">
        <f t="shared" si="42"/>
        <v>5</v>
      </c>
      <c r="BQ10" s="109">
        <f t="shared" si="43"/>
        <v>9</v>
      </c>
      <c r="BR10" s="109">
        <f t="shared" si="44"/>
        <v>12</v>
      </c>
      <c r="BS10" s="109">
        <f t="shared" si="45"/>
        <v>16</v>
      </c>
      <c r="BT10" s="110">
        <f t="shared" si="46"/>
        <v>8972</v>
      </c>
      <c r="BU10" s="111">
        <f t="shared" si="47"/>
        <v>9</v>
      </c>
      <c r="BV10" s="82"/>
      <c r="CA10" s="112" t="str">
        <f>IF('２０１７．６年生組合せ表'!AA10="","",'２０１７．６年生組合せ表'!O10&amp;'２０１７．６年生組合せ表'!AG10)</f>
        <v>ＦＣ北砂ＦＣ大島</v>
      </c>
      <c r="CB10" s="113">
        <f>IF('２０１７．６年生組合せ表'!AA10="","",'２０１７．６年生組合せ表'!AA10)</f>
        <v>9</v>
      </c>
      <c r="CC10" s="113">
        <f>IF('２０１７．６年生組合せ表'!AE10="","",'２０１７．６年生組合せ表'!AE10)</f>
        <v>0</v>
      </c>
      <c r="CD10" s="113" t="str">
        <f>IF('２０１７．６年生組合せ表'!AA10="","",'２０１７．６年生組合せ表'!AG10&amp;'２０１７．６年生組合せ表'!O10)</f>
        <v>ＦＣ大島ＦＣ北砂</v>
      </c>
      <c r="CE10" s="113">
        <f>IF('２０１７．６年生組合せ表'!AE10="","",'２０１７．６年生組合せ表'!AE10)</f>
        <v>0</v>
      </c>
      <c r="CF10" s="113">
        <f>IF('２０１７．６年生組合せ表'!AA10="","",'２０１７．６年生組合せ表'!AA10)</f>
        <v>9</v>
      </c>
    </row>
    <row r="11" spans="2:122" ht="28.5" customHeight="1" x14ac:dyDescent="0.2">
      <c r="B11" s="79"/>
      <c r="C11" s="114">
        <v>5</v>
      </c>
      <c r="D11" s="114" t="s">
        <v>55</v>
      </c>
      <c r="E11" s="102" t="str">
        <f t="shared" si="0"/>
        <v/>
      </c>
      <c r="F11" s="103" t="str">
        <f t="shared" si="48"/>
        <v/>
      </c>
      <c r="G11" s="104" t="str">
        <f t="shared" si="1"/>
        <v/>
      </c>
      <c r="H11" s="102">
        <f t="shared" si="2"/>
        <v>0</v>
      </c>
      <c r="I11" s="103" t="str">
        <f t="shared" si="49"/>
        <v>×</v>
      </c>
      <c r="J11" s="104">
        <f t="shared" si="3"/>
        <v>9</v>
      </c>
      <c r="K11" s="102" t="str">
        <f t="shared" si="4"/>
        <v/>
      </c>
      <c r="L11" s="103" t="str">
        <f t="shared" si="50"/>
        <v/>
      </c>
      <c r="M11" s="104" t="str">
        <f t="shared" si="5"/>
        <v/>
      </c>
      <c r="N11" s="102">
        <f t="shared" si="6"/>
        <v>1</v>
      </c>
      <c r="O11" s="103" t="str">
        <f t="shared" si="51"/>
        <v>×</v>
      </c>
      <c r="P11" s="104">
        <f t="shared" si="7"/>
        <v>4</v>
      </c>
      <c r="Q11" s="102" t="str">
        <f t="shared" si="8"/>
        <v/>
      </c>
      <c r="R11" s="103" t="str">
        <f t="shared" si="52"/>
        <v/>
      </c>
      <c r="S11" s="104" t="str">
        <f t="shared" si="9"/>
        <v/>
      </c>
      <c r="T11" s="102">
        <f t="shared" si="10"/>
        <v>1</v>
      </c>
      <c r="U11" s="103" t="str">
        <f t="shared" si="53"/>
        <v>×</v>
      </c>
      <c r="V11" s="104">
        <f t="shared" si="11"/>
        <v>5</v>
      </c>
      <c r="W11" s="102">
        <f t="shared" si="12"/>
        <v>0</v>
      </c>
      <c r="X11" s="103" t="str">
        <f t="shared" si="54"/>
        <v>×</v>
      </c>
      <c r="Y11" s="104">
        <f t="shared" si="13"/>
        <v>7</v>
      </c>
      <c r="Z11" s="102">
        <f t="shared" si="14"/>
        <v>0</v>
      </c>
      <c r="AA11" s="103" t="str">
        <f t="shared" si="55"/>
        <v>×</v>
      </c>
      <c r="AB11" s="104">
        <f t="shared" si="15"/>
        <v>9</v>
      </c>
      <c r="AC11" s="102">
        <f t="shared" si="16"/>
        <v>0</v>
      </c>
      <c r="AD11" s="103" t="str">
        <f t="shared" si="56"/>
        <v>×</v>
      </c>
      <c r="AE11" s="104">
        <f t="shared" si="17"/>
        <v>3</v>
      </c>
      <c r="AF11" s="102" t="str">
        <f t="shared" si="18"/>
        <v/>
      </c>
      <c r="AG11" s="103" t="str">
        <f t="shared" si="57"/>
        <v/>
      </c>
      <c r="AH11" s="104" t="str">
        <f t="shared" si="19"/>
        <v/>
      </c>
      <c r="AI11" s="102" t="str">
        <f t="shared" si="20"/>
        <v/>
      </c>
      <c r="AJ11" s="103" t="str">
        <f t="shared" si="58"/>
        <v/>
      </c>
      <c r="AK11" s="104" t="str">
        <f t="shared" si="21"/>
        <v/>
      </c>
      <c r="AL11" s="102">
        <f t="shared" si="22"/>
        <v>0</v>
      </c>
      <c r="AM11" s="103" t="str">
        <f t="shared" si="59"/>
        <v>×</v>
      </c>
      <c r="AN11" s="104">
        <f t="shared" si="23"/>
        <v>14</v>
      </c>
      <c r="AO11" s="102">
        <f t="shared" si="24"/>
        <v>0</v>
      </c>
      <c r="AP11" s="103" t="str">
        <f t="shared" si="60"/>
        <v>×</v>
      </c>
      <c r="AQ11" s="104">
        <f t="shared" si="25"/>
        <v>4</v>
      </c>
      <c r="AR11" s="102">
        <f t="shared" si="26"/>
        <v>4</v>
      </c>
      <c r="AS11" s="103" t="str">
        <f t="shared" si="61"/>
        <v>○</v>
      </c>
      <c r="AT11" s="104">
        <f t="shared" si="27"/>
        <v>1</v>
      </c>
      <c r="AU11" s="102" t="str">
        <f t="shared" si="28"/>
        <v/>
      </c>
      <c r="AV11" s="103" t="str">
        <f t="shared" si="62"/>
        <v/>
      </c>
      <c r="AW11" s="104" t="str">
        <f t="shared" si="29"/>
        <v/>
      </c>
      <c r="AX11" s="102">
        <f t="shared" si="30"/>
        <v>0</v>
      </c>
      <c r="AY11" s="103" t="str">
        <f t="shared" si="63"/>
        <v>×</v>
      </c>
      <c r="AZ11" s="104">
        <f t="shared" si="31"/>
        <v>9</v>
      </c>
      <c r="BA11" s="102" t="str">
        <f t="shared" si="32"/>
        <v/>
      </c>
      <c r="BB11" s="103" t="str">
        <f t="shared" si="64"/>
        <v/>
      </c>
      <c r="BC11" s="104" t="str">
        <f t="shared" si="33"/>
        <v/>
      </c>
      <c r="BD11" s="102" t="str">
        <f t="shared" si="34"/>
        <v/>
      </c>
      <c r="BE11" s="103" t="str">
        <f t="shared" si="65"/>
        <v/>
      </c>
      <c r="BF11" s="104" t="str">
        <f t="shared" si="35"/>
        <v/>
      </c>
      <c r="BG11" s="102" t="str">
        <f t="shared" si="36"/>
        <v/>
      </c>
      <c r="BH11" s="103" t="str">
        <f t="shared" si="66"/>
        <v/>
      </c>
      <c r="BI11" s="104" t="str">
        <f t="shared" si="37"/>
        <v/>
      </c>
      <c r="BJ11" s="105" t="str">
        <f t="shared" si="38"/>
        <v/>
      </c>
      <c r="BK11" s="106" t="str">
        <f t="shared" si="67"/>
        <v/>
      </c>
      <c r="BL11" s="107" t="str">
        <f t="shared" si="39"/>
        <v/>
      </c>
      <c r="BM11" s="108"/>
      <c r="BN11" s="109">
        <f t="shared" si="40"/>
        <v>1</v>
      </c>
      <c r="BO11" s="109">
        <f t="shared" si="41"/>
        <v>0</v>
      </c>
      <c r="BP11" s="109">
        <f t="shared" si="42"/>
        <v>9</v>
      </c>
      <c r="BQ11" s="109">
        <f t="shared" si="43"/>
        <v>3</v>
      </c>
      <c r="BR11" s="109">
        <f t="shared" si="44"/>
        <v>6</v>
      </c>
      <c r="BS11" s="109">
        <f t="shared" si="45"/>
        <v>65</v>
      </c>
      <c r="BT11" s="110">
        <f t="shared" si="46"/>
        <v>2416</v>
      </c>
      <c r="BU11" s="111">
        <f t="shared" si="47"/>
        <v>15</v>
      </c>
      <c r="BV11" s="82"/>
      <c r="CA11" s="112" t="str">
        <f>IF('２０１７．６年生組合せ表'!AA11="","",'２０１７．６年生組合せ表'!O11&amp;'２０１７．６年生組合せ表'!AG11)</f>
        <v>江東フレンドリー深川ＳＣ</v>
      </c>
      <c r="CB11" s="113">
        <f>IF('２０１７．６年生組合せ表'!AA11="","",'２０１７．６年生組合せ表'!AA11)</f>
        <v>11</v>
      </c>
      <c r="CC11" s="113">
        <f>IF('２０１７．６年生組合せ表'!AE11="","",'２０１７．６年生組合せ表'!AE11)</f>
        <v>0</v>
      </c>
      <c r="CD11" s="113" t="str">
        <f>IF('２０１７．６年生組合せ表'!AA11="","",'２０１７．６年生組合せ表'!AG11&amp;'２０１７．６年生組合せ表'!O11)</f>
        <v>深川ＳＣ江東フレンドリー</v>
      </c>
      <c r="CE11" s="113">
        <f>IF('２０１７．６年生組合せ表'!AE11="","",'２０１７．６年生組合せ表'!AE11)</f>
        <v>0</v>
      </c>
      <c r="CF11" s="113">
        <f>IF('２０１７．６年生組合せ表'!AA11="","",'２０１７．６年生組合せ表'!AA11)</f>
        <v>11</v>
      </c>
    </row>
    <row r="12" spans="2:122" ht="28.5" customHeight="1" x14ac:dyDescent="0.2">
      <c r="B12" s="79"/>
      <c r="C12" s="114">
        <v>6</v>
      </c>
      <c r="D12" s="114" t="s">
        <v>1</v>
      </c>
      <c r="E12" s="102">
        <f t="shared" si="0"/>
        <v>0</v>
      </c>
      <c r="F12" s="103" t="str">
        <f t="shared" si="48"/>
        <v>×</v>
      </c>
      <c r="G12" s="104">
        <f t="shared" si="1"/>
        <v>5</v>
      </c>
      <c r="H12" s="102">
        <f t="shared" si="2"/>
        <v>1</v>
      </c>
      <c r="I12" s="103" t="str">
        <f t="shared" si="49"/>
        <v>△</v>
      </c>
      <c r="J12" s="104">
        <f t="shared" si="3"/>
        <v>1</v>
      </c>
      <c r="K12" s="102">
        <f t="shared" si="4"/>
        <v>1</v>
      </c>
      <c r="L12" s="103" t="str">
        <f t="shared" si="50"/>
        <v>×</v>
      </c>
      <c r="M12" s="104">
        <f t="shared" si="5"/>
        <v>5</v>
      </c>
      <c r="N12" s="102" t="str">
        <f t="shared" si="6"/>
        <v/>
      </c>
      <c r="O12" s="103" t="str">
        <f t="shared" si="51"/>
        <v/>
      </c>
      <c r="P12" s="104" t="str">
        <f t="shared" si="7"/>
        <v/>
      </c>
      <c r="Q12" s="102">
        <f t="shared" si="8"/>
        <v>5</v>
      </c>
      <c r="R12" s="103" t="str">
        <f t="shared" si="52"/>
        <v>○</v>
      </c>
      <c r="S12" s="104">
        <f t="shared" si="9"/>
        <v>1</v>
      </c>
      <c r="T12" s="102" t="str">
        <f t="shared" si="10"/>
        <v/>
      </c>
      <c r="U12" s="103" t="str">
        <f t="shared" si="53"/>
        <v/>
      </c>
      <c r="V12" s="104" t="str">
        <f t="shared" si="11"/>
        <v/>
      </c>
      <c r="W12" s="102">
        <f t="shared" si="12"/>
        <v>0</v>
      </c>
      <c r="X12" s="103" t="str">
        <f t="shared" si="54"/>
        <v>×</v>
      </c>
      <c r="Y12" s="104">
        <f t="shared" si="13"/>
        <v>5</v>
      </c>
      <c r="Z12" s="102" t="str">
        <f t="shared" si="14"/>
        <v/>
      </c>
      <c r="AA12" s="103" t="str">
        <f t="shared" si="55"/>
        <v/>
      </c>
      <c r="AB12" s="104" t="str">
        <f t="shared" si="15"/>
        <v/>
      </c>
      <c r="AC12" s="102">
        <f t="shared" si="16"/>
        <v>0</v>
      </c>
      <c r="AD12" s="103" t="str">
        <f t="shared" si="56"/>
        <v>×</v>
      </c>
      <c r="AE12" s="104">
        <f t="shared" si="17"/>
        <v>2</v>
      </c>
      <c r="AF12" s="102" t="str">
        <f t="shared" si="18"/>
        <v/>
      </c>
      <c r="AG12" s="103" t="str">
        <f t="shared" si="57"/>
        <v/>
      </c>
      <c r="AH12" s="104" t="str">
        <f t="shared" si="19"/>
        <v/>
      </c>
      <c r="AI12" s="102" t="str">
        <f t="shared" si="20"/>
        <v/>
      </c>
      <c r="AJ12" s="103" t="str">
        <f t="shared" si="58"/>
        <v/>
      </c>
      <c r="AK12" s="104" t="str">
        <f t="shared" si="21"/>
        <v/>
      </c>
      <c r="AL12" s="102">
        <f t="shared" si="22"/>
        <v>0</v>
      </c>
      <c r="AM12" s="103" t="str">
        <f t="shared" si="59"/>
        <v>×</v>
      </c>
      <c r="AN12" s="104">
        <f t="shared" si="23"/>
        <v>5</v>
      </c>
      <c r="AO12" s="102">
        <f t="shared" si="24"/>
        <v>2</v>
      </c>
      <c r="AP12" s="103" t="str">
        <f t="shared" si="60"/>
        <v>×</v>
      </c>
      <c r="AQ12" s="104">
        <f t="shared" si="25"/>
        <v>3</v>
      </c>
      <c r="AR12" s="102">
        <f t="shared" si="26"/>
        <v>15</v>
      </c>
      <c r="AS12" s="103" t="str">
        <f t="shared" si="61"/>
        <v>○</v>
      </c>
      <c r="AT12" s="104">
        <f t="shared" si="27"/>
        <v>0</v>
      </c>
      <c r="AU12" s="102" t="str">
        <f t="shared" si="28"/>
        <v/>
      </c>
      <c r="AV12" s="103" t="str">
        <f t="shared" si="62"/>
        <v/>
      </c>
      <c r="AW12" s="104" t="str">
        <f t="shared" si="29"/>
        <v/>
      </c>
      <c r="AX12" s="102">
        <f t="shared" si="30"/>
        <v>0</v>
      </c>
      <c r="AY12" s="103" t="str">
        <f t="shared" si="63"/>
        <v>×</v>
      </c>
      <c r="AZ12" s="104">
        <f t="shared" si="31"/>
        <v>2</v>
      </c>
      <c r="BA12" s="102" t="str">
        <f t="shared" si="32"/>
        <v/>
      </c>
      <c r="BB12" s="103" t="str">
        <f t="shared" si="64"/>
        <v/>
      </c>
      <c r="BC12" s="104" t="str">
        <f t="shared" si="33"/>
        <v/>
      </c>
      <c r="BD12" s="102" t="str">
        <f t="shared" si="34"/>
        <v/>
      </c>
      <c r="BE12" s="103" t="str">
        <f t="shared" si="65"/>
        <v/>
      </c>
      <c r="BF12" s="104" t="str">
        <f t="shared" si="35"/>
        <v/>
      </c>
      <c r="BG12" s="102" t="str">
        <f t="shared" si="36"/>
        <v/>
      </c>
      <c r="BH12" s="103" t="str">
        <f t="shared" si="66"/>
        <v/>
      </c>
      <c r="BI12" s="104" t="str">
        <f t="shared" si="37"/>
        <v/>
      </c>
      <c r="BJ12" s="105" t="str">
        <f t="shared" si="38"/>
        <v/>
      </c>
      <c r="BK12" s="106" t="str">
        <f t="shared" si="67"/>
        <v/>
      </c>
      <c r="BL12" s="107" t="str">
        <f t="shared" si="39"/>
        <v/>
      </c>
      <c r="BM12" s="108"/>
      <c r="BN12" s="109">
        <f t="shared" si="40"/>
        <v>2</v>
      </c>
      <c r="BO12" s="109">
        <f t="shared" si="41"/>
        <v>1</v>
      </c>
      <c r="BP12" s="109">
        <f t="shared" si="42"/>
        <v>7</v>
      </c>
      <c r="BQ12" s="109">
        <f t="shared" si="43"/>
        <v>7</v>
      </c>
      <c r="BR12" s="109">
        <f t="shared" si="44"/>
        <v>24</v>
      </c>
      <c r="BS12" s="109">
        <f t="shared" si="45"/>
        <v>29</v>
      </c>
      <c r="BT12" s="110">
        <f t="shared" si="46"/>
        <v>6974</v>
      </c>
      <c r="BU12" s="111">
        <f t="shared" si="47"/>
        <v>13</v>
      </c>
      <c r="BV12" s="82"/>
      <c r="CA12" s="112" t="str">
        <f>IF('２０１７．６年生組合せ表'!AA12="","",'２０１７．６年生組合せ表'!O12&amp;'２０１７．６年生組合せ表'!AG12)</f>
        <v>レインボーズスターキッカーズ</v>
      </c>
      <c r="CB12" s="113">
        <f>IF('２０１７．６年生組合せ表'!AA12="","",'２０１７．６年生組合せ表'!AA12)</f>
        <v>3</v>
      </c>
      <c r="CC12" s="113">
        <f>IF('２０１７．６年生組合せ表'!AE12="","",'２０１７．６年生組合せ表'!AE12)</f>
        <v>0</v>
      </c>
      <c r="CD12" s="113" t="str">
        <f>IF('２０１７．６年生組合せ表'!AA12="","",'２０１７．６年生組合せ表'!AG12&amp;'２０１７．６年生組合せ表'!O12)</f>
        <v>スターキッカーズレインボーズ</v>
      </c>
      <c r="CE12" s="113">
        <f>IF('２０１７．６年生組合せ表'!AE12="","",'２０１７．６年生組合せ表'!AE12)</f>
        <v>0</v>
      </c>
      <c r="CF12" s="113">
        <f>IF('２０１７．６年生組合せ表'!AA12="","",'２０１７．６年生組合せ表'!AA12)</f>
        <v>3</v>
      </c>
    </row>
    <row r="13" spans="2:122" ht="28.5" customHeight="1" x14ac:dyDescent="0.2">
      <c r="B13" s="79"/>
      <c r="C13" s="114">
        <v>7</v>
      </c>
      <c r="D13" s="114" t="s">
        <v>2</v>
      </c>
      <c r="E13" s="102">
        <f t="shared" si="0"/>
        <v>1</v>
      </c>
      <c r="F13" s="103" t="str">
        <f t="shared" si="48"/>
        <v>△</v>
      </c>
      <c r="G13" s="104">
        <f t="shared" si="1"/>
        <v>1</v>
      </c>
      <c r="H13" s="102">
        <f t="shared" si="2"/>
        <v>0</v>
      </c>
      <c r="I13" s="103" t="str">
        <f t="shared" si="49"/>
        <v>×</v>
      </c>
      <c r="J13" s="104">
        <f t="shared" si="3"/>
        <v>2</v>
      </c>
      <c r="K13" s="102" t="str">
        <f t="shared" si="4"/>
        <v/>
      </c>
      <c r="L13" s="103" t="str">
        <f t="shared" si="50"/>
        <v/>
      </c>
      <c r="M13" s="104" t="str">
        <f t="shared" si="5"/>
        <v/>
      </c>
      <c r="N13" s="102" t="str">
        <f t="shared" si="6"/>
        <v/>
      </c>
      <c r="O13" s="103" t="str">
        <f t="shared" si="51"/>
        <v/>
      </c>
      <c r="P13" s="104" t="str">
        <f t="shared" si="7"/>
        <v/>
      </c>
      <c r="Q13" s="102">
        <f t="shared" si="8"/>
        <v>7</v>
      </c>
      <c r="R13" s="103" t="str">
        <f t="shared" si="52"/>
        <v>○</v>
      </c>
      <c r="S13" s="104">
        <f t="shared" si="9"/>
        <v>0</v>
      </c>
      <c r="T13" s="102">
        <f t="shared" si="10"/>
        <v>5</v>
      </c>
      <c r="U13" s="103" t="str">
        <f t="shared" si="53"/>
        <v>○</v>
      </c>
      <c r="V13" s="104">
        <f t="shared" si="11"/>
        <v>0</v>
      </c>
      <c r="W13" s="102" t="str">
        <f t="shared" si="12"/>
        <v/>
      </c>
      <c r="X13" s="103" t="str">
        <f t="shared" si="54"/>
        <v/>
      </c>
      <c r="Y13" s="104" t="str">
        <f t="shared" si="13"/>
        <v/>
      </c>
      <c r="Z13" s="102">
        <f t="shared" si="14"/>
        <v>1</v>
      </c>
      <c r="AA13" s="103" t="str">
        <f t="shared" si="55"/>
        <v>○</v>
      </c>
      <c r="AB13" s="104">
        <f t="shared" si="15"/>
        <v>0</v>
      </c>
      <c r="AC13" s="102">
        <f t="shared" si="16"/>
        <v>0</v>
      </c>
      <c r="AD13" s="103" t="str">
        <f t="shared" si="56"/>
        <v>×</v>
      </c>
      <c r="AE13" s="104">
        <f t="shared" si="17"/>
        <v>2</v>
      </c>
      <c r="AF13" s="102">
        <f t="shared" si="18"/>
        <v>0</v>
      </c>
      <c r="AG13" s="103" t="str">
        <f t="shared" si="57"/>
        <v>△</v>
      </c>
      <c r="AH13" s="104">
        <f t="shared" si="19"/>
        <v>0</v>
      </c>
      <c r="AI13" s="102">
        <f t="shared" si="20"/>
        <v>1</v>
      </c>
      <c r="AJ13" s="103" t="str">
        <f t="shared" si="58"/>
        <v>×</v>
      </c>
      <c r="AK13" s="104">
        <f t="shared" si="21"/>
        <v>2</v>
      </c>
      <c r="AL13" s="102" t="str">
        <f t="shared" si="22"/>
        <v/>
      </c>
      <c r="AM13" s="103" t="str">
        <f t="shared" si="59"/>
        <v/>
      </c>
      <c r="AN13" s="104" t="str">
        <f t="shared" si="23"/>
        <v/>
      </c>
      <c r="AO13" s="102" t="str">
        <f t="shared" si="24"/>
        <v/>
      </c>
      <c r="AP13" s="103" t="str">
        <f t="shared" si="60"/>
        <v/>
      </c>
      <c r="AQ13" s="104" t="str">
        <f t="shared" si="25"/>
        <v/>
      </c>
      <c r="AR13" s="102" t="str">
        <f t="shared" si="26"/>
        <v/>
      </c>
      <c r="AS13" s="103" t="str">
        <f t="shared" si="61"/>
        <v/>
      </c>
      <c r="AT13" s="104" t="str">
        <f t="shared" si="27"/>
        <v/>
      </c>
      <c r="AU13" s="102" t="str">
        <f t="shared" si="28"/>
        <v/>
      </c>
      <c r="AV13" s="103" t="str">
        <f t="shared" si="62"/>
        <v/>
      </c>
      <c r="AW13" s="104" t="str">
        <f t="shared" si="29"/>
        <v/>
      </c>
      <c r="AX13" s="102" t="str">
        <f t="shared" si="30"/>
        <v/>
      </c>
      <c r="AY13" s="103" t="str">
        <f t="shared" si="63"/>
        <v/>
      </c>
      <c r="AZ13" s="104" t="str">
        <f t="shared" si="31"/>
        <v/>
      </c>
      <c r="BA13" s="102" t="str">
        <f t="shared" si="32"/>
        <v/>
      </c>
      <c r="BB13" s="103" t="str">
        <f t="shared" si="64"/>
        <v/>
      </c>
      <c r="BC13" s="104" t="str">
        <f t="shared" si="33"/>
        <v/>
      </c>
      <c r="BD13" s="102" t="str">
        <f t="shared" si="34"/>
        <v/>
      </c>
      <c r="BE13" s="103" t="str">
        <f t="shared" si="65"/>
        <v/>
      </c>
      <c r="BF13" s="104" t="str">
        <f t="shared" si="35"/>
        <v/>
      </c>
      <c r="BG13" s="102" t="str">
        <f t="shared" si="36"/>
        <v/>
      </c>
      <c r="BH13" s="103" t="str">
        <f t="shared" si="66"/>
        <v/>
      </c>
      <c r="BI13" s="104" t="str">
        <f t="shared" si="37"/>
        <v/>
      </c>
      <c r="BJ13" s="105" t="str">
        <f t="shared" si="38"/>
        <v/>
      </c>
      <c r="BK13" s="106" t="str">
        <f t="shared" si="67"/>
        <v/>
      </c>
      <c r="BL13" s="107" t="str">
        <f t="shared" si="39"/>
        <v/>
      </c>
      <c r="BM13" s="108"/>
      <c r="BN13" s="109">
        <f t="shared" si="40"/>
        <v>3</v>
      </c>
      <c r="BO13" s="109">
        <f t="shared" si="41"/>
        <v>2</v>
      </c>
      <c r="BP13" s="109">
        <f t="shared" si="42"/>
        <v>3</v>
      </c>
      <c r="BQ13" s="109">
        <f t="shared" si="43"/>
        <v>11</v>
      </c>
      <c r="BR13" s="109">
        <f t="shared" si="44"/>
        <v>15</v>
      </c>
      <c r="BS13" s="109">
        <f t="shared" si="45"/>
        <v>7</v>
      </c>
      <c r="BT13" s="110">
        <f t="shared" si="46"/>
        <v>11095</v>
      </c>
      <c r="BU13" s="111">
        <f t="shared" si="47"/>
        <v>8</v>
      </c>
      <c r="BV13" s="82"/>
      <c r="CA13" s="112" t="str">
        <f>IF('２０１７．６年生組合せ表'!AA13="","",'２０１７．６年生組合せ表'!O13&amp;'２０１７．６年生組合せ表'!AG13)</f>
        <v>ＦＣ大島城東フェニックス</v>
      </c>
      <c r="CB13" s="113">
        <f>IF('２０１７．６年生組合せ表'!AA13="","",'２０１７．６年生組合せ表'!AA13)</f>
        <v>0</v>
      </c>
      <c r="CC13" s="113">
        <f>IF('２０１７．６年生組合せ表'!AE13="","",'２０１７．６年生組合せ表'!AE13)</f>
        <v>9</v>
      </c>
      <c r="CD13" s="113" t="str">
        <f>IF('２０１７．６年生組合せ表'!AA13="","",'２０１７．６年生組合せ表'!AG13&amp;'２０１７．６年生組合せ表'!O13)</f>
        <v>城東フェニックスＦＣ大島</v>
      </c>
      <c r="CE13" s="113">
        <f>IF('２０１７．６年生組合せ表'!AE13="","",'２０１７．６年生組合せ表'!AE13)</f>
        <v>9</v>
      </c>
      <c r="CF13" s="113">
        <f>IF('２０１７．６年生組合せ表'!AA13="","",'２０１７．６年生組合せ表'!AA13)</f>
        <v>0</v>
      </c>
    </row>
    <row r="14" spans="2:122" ht="28.5" customHeight="1" x14ac:dyDescent="0.2">
      <c r="B14" s="79"/>
      <c r="C14" s="114">
        <v>8</v>
      </c>
      <c r="D14" s="114" t="s">
        <v>4</v>
      </c>
      <c r="E14" s="102">
        <f t="shared" si="0"/>
        <v>1</v>
      </c>
      <c r="F14" s="103" t="str">
        <f t="shared" si="48"/>
        <v>○</v>
      </c>
      <c r="G14" s="104">
        <f t="shared" si="1"/>
        <v>0</v>
      </c>
      <c r="H14" s="102">
        <f t="shared" si="2"/>
        <v>0</v>
      </c>
      <c r="I14" s="103" t="str">
        <f t="shared" si="49"/>
        <v>×</v>
      </c>
      <c r="J14" s="104">
        <f t="shared" si="3"/>
        <v>2</v>
      </c>
      <c r="K14" s="102" t="str">
        <f t="shared" si="4"/>
        <v/>
      </c>
      <c r="L14" s="103" t="str">
        <f t="shared" si="50"/>
        <v/>
      </c>
      <c r="M14" s="104" t="str">
        <f t="shared" si="5"/>
        <v/>
      </c>
      <c r="N14" s="102">
        <f t="shared" si="6"/>
        <v>4</v>
      </c>
      <c r="O14" s="103" t="str">
        <f t="shared" si="51"/>
        <v>○</v>
      </c>
      <c r="P14" s="104">
        <f t="shared" si="7"/>
        <v>1</v>
      </c>
      <c r="Q14" s="102">
        <f t="shared" si="8"/>
        <v>9</v>
      </c>
      <c r="R14" s="103" t="str">
        <f t="shared" si="52"/>
        <v>○</v>
      </c>
      <c r="S14" s="104">
        <f t="shared" si="9"/>
        <v>0</v>
      </c>
      <c r="T14" s="102" t="str">
        <f t="shared" si="10"/>
        <v/>
      </c>
      <c r="U14" s="103" t="str">
        <f t="shared" si="53"/>
        <v/>
      </c>
      <c r="V14" s="104" t="str">
        <f t="shared" si="11"/>
        <v/>
      </c>
      <c r="W14" s="102">
        <f t="shared" si="12"/>
        <v>0</v>
      </c>
      <c r="X14" s="103" t="str">
        <f t="shared" si="54"/>
        <v>×</v>
      </c>
      <c r="Y14" s="104">
        <f t="shared" si="13"/>
        <v>1</v>
      </c>
      <c r="Z14" s="102" t="str">
        <f t="shared" si="14"/>
        <v/>
      </c>
      <c r="AA14" s="103" t="str">
        <f t="shared" si="55"/>
        <v/>
      </c>
      <c r="AB14" s="104" t="str">
        <f t="shared" si="15"/>
        <v/>
      </c>
      <c r="AC14" s="102">
        <f t="shared" si="16"/>
        <v>1</v>
      </c>
      <c r="AD14" s="103" t="str">
        <f t="shared" si="56"/>
        <v>○</v>
      </c>
      <c r="AE14" s="104">
        <f t="shared" si="17"/>
        <v>0</v>
      </c>
      <c r="AF14" s="102">
        <f t="shared" si="18"/>
        <v>1</v>
      </c>
      <c r="AG14" s="103" t="str">
        <f t="shared" si="57"/>
        <v>○</v>
      </c>
      <c r="AH14" s="104">
        <f t="shared" si="19"/>
        <v>0</v>
      </c>
      <c r="AI14" s="102">
        <f t="shared" si="20"/>
        <v>0</v>
      </c>
      <c r="AJ14" s="103" t="str">
        <f t="shared" si="58"/>
        <v>×</v>
      </c>
      <c r="AK14" s="104">
        <f t="shared" si="21"/>
        <v>1</v>
      </c>
      <c r="AL14" s="102" t="str">
        <f t="shared" si="22"/>
        <v/>
      </c>
      <c r="AM14" s="103" t="str">
        <f t="shared" si="59"/>
        <v/>
      </c>
      <c r="AN14" s="104" t="str">
        <f t="shared" si="23"/>
        <v/>
      </c>
      <c r="AO14" s="102" t="str">
        <f t="shared" si="24"/>
        <v/>
      </c>
      <c r="AP14" s="103" t="str">
        <f t="shared" si="60"/>
        <v/>
      </c>
      <c r="AQ14" s="104" t="str">
        <f t="shared" si="25"/>
        <v/>
      </c>
      <c r="AR14" s="102" t="str">
        <f t="shared" si="26"/>
        <v/>
      </c>
      <c r="AS14" s="103" t="str">
        <f t="shared" si="61"/>
        <v/>
      </c>
      <c r="AT14" s="104" t="str">
        <f t="shared" si="27"/>
        <v/>
      </c>
      <c r="AU14" s="102" t="str">
        <f t="shared" si="28"/>
        <v/>
      </c>
      <c r="AV14" s="103" t="str">
        <f t="shared" si="62"/>
        <v/>
      </c>
      <c r="AW14" s="104" t="str">
        <f t="shared" si="29"/>
        <v/>
      </c>
      <c r="AX14" s="102" t="str">
        <f t="shared" si="30"/>
        <v/>
      </c>
      <c r="AY14" s="103" t="str">
        <f t="shared" si="63"/>
        <v/>
      </c>
      <c r="AZ14" s="104" t="str">
        <f t="shared" si="31"/>
        <v/>
      </c>
      <c r="BA14" s="102" t="str">
        <f t="shared" si="32"/>
        <v/>
      </c>
      <c r="BB14" s="103" t="str">
        <f t="shared" si="64"/>
        <v/>
      </c>
      <c r="BC14" s="104" t="str">
        <f t="shared" si="33"/>
        <v/>
      </c>
      <c r="BD14" s="102" t="str">
        <f t="shared" si="34"/>
        <v/>
      </c>
      <c r="BE14" s="103" t="str">
        <f t="shared" si="65"/>
        <v/>
      </c>
      <c r="BF14" s="104" t="str">
        <f t="shared" si="35"/>
        <v/>
      </c>
      <c r="BG14" s="102" t="str">
        <f t="shared" si="36"/>
        <v/>
      </c>
      <c r="BH14" s="103" t="str">
        <f t="shared" si="66"/>
        <v/>
      </c>
      <c r="BI14" s="104" t="str">
        <f t="shared" si="37"/>
        <v/>
      </c>
      <c r="BJ14" s="105" t="str">
        <f t="shared" si="38"/>
        <v/>
      </c>
      <c r="BK14" s="106" t="str">
        <f t="shared" si="67"/>
        <v/>
      </c>
      <c r="BL14" s="107" t="str">
        <f t="shared" si="39"/>
        <v/>
      </c>
      <c r="BM14" s="108"/>
      <c r="BN14" s="109">
        <f t="shared" si="40"/>
        <v>5</v>
      </c>
      <c r="BO14" s="109">
        <f t="shared" si="41"/>
        <v>0</v>
      </c>
      <c r="BP14" s="109">
        <f t="shared" si="42"/>
        <v>3</v>
      </c>
      <c r="BQ14" s="109">
        <f t="shared" si="43"/>
        <v>15</v>
      </c>
      <c r="BR14" s="109">
        <f t="shared" si="44"/>
        <v>16</v>
      </c>
      <c r="BS14" s="109">
        <f t="shared" si="45"/>
        <v>5</v>
      </c>
      <c r="BT14" s="110">
        <f t="shared" si="46"/>
        <v>15126</v>
      </c>
      <c r="BU14" s="111">
        <f t="shared" si="47"/>
        <v>5</v>
      </c>
      <c r="BV14" s="82"/>
      <c r="CA14" s="112" t="str">
        <f>IF('２０１７．６年生組合せ表'!AA14="","",'２０１７．６年生組合せ表'!O14&amp;'２０１７．６年生組合せ表'!AG14)</f>
        <v/>
      </c>
      <c r="CB14" s="113" t="str">
        <f>IF('２０１７．６年生組合せ表'!AA14="","",'２０１７．６年生組合せ表'!AA14)</f>
        <v/>
      </c>
      <c r="CC14" s="113" t="str">
        <f>IF('２０１７．６年生組合せ表'!AE14="","",'２０１７．６年生組合せ表'!AE14)</f>
        <v/>
      </c>
      <c r="CD14" s="113" t="str">
        <f>IF('２０１７．６年生組合せ表'!AA14="","",'２０１７．６年生組合せ表'!AG14&amp;'２０１７．６年生組合せ表'!O14)</f>
        <v/>
      </c>
      <c r="CE14" s="113" t="str">
        <f>IF('２０１７．６年生組合せ表'!AE14="","",'２０１７．６年生組合せ表'!AE14)</f>
        <v/>
      </c>
      <c r="CF14" s="113" t="str">
        <f>IF('２０１７．６年生組合せ表'!AA14="","",'２０１７．６年生組合せ表'!AA14)</f>
        <v/>
      </c>
    </row>
    <row r="15" spans="2:122" ht="28.5" customHeight="1" x14ac:dyDescent="0.2">
      <c r="B15" s="79"/>
      <c r="C15" s="114">
        <v>9</v>
      </c>
      <c r="D15" s="114" t="s">
        <v>344</v>
      </c>
      <c r="E15" s="102" t="str">
        <f t="shared" si="0"/>
        <v/>
      </c>
      <c r="F15" s="103" t="str">
        <f t="shared" si="48"/>
        <v/>
      </c>
      <c r="G15" s="104" t="str">
        <f t="shared" si="1"/>
        <v/>
      </c>
      <c r="H15" s="102">
        <f t="shared" si="2"/>
        <v>0</v>
      </c>
      <c r="I15" s="103" t="str">
        <f t="shared" si="49"/>
        <v>△</v>
      </c>
      <c r="J15" s="104">
        <f t="shared" si="3"/>
        <v>0</v>
      </c>
      <c r="K15" s="102" t="str">
        <f t="shared" si="4"/>
        <v/>
      </c>
      <c r="L15" s="103" t="str">
        <f t="shared" si="50"/>
        <v/>
      </c>
      <c r="M15" s="104" t="str">
        <f t="shared" si="5"/>
        <v/>
      </c>
      <c r="N15" s="102" t="str">
        <f t="shared" si="6"/>
        <v/>
      </c>
      <c r="O15" s="103" t="str">
        <f t="shared" si="51"/>
        <v/>
      </c>
      <c r="P15" s="104" t="str">
        <f t="shared" si="7"/>
        <v/>
      </c>
      <c r="Q15" s="102">
        <f t="shared" si="8"/>
        <v>3</v>
      </c>
      <c r="R15" s="103" t="str">
        <f t="shared" si="52"/>
        <v>○</v>
      </c>
      <c r="S15" s="104">
        <f t="shared" si="9"/>
        <v>0</v>
      </c>
      <c r="T15" s="102">
        <f t="shared" si="10"/>
        <v>2</v>
      </c>
      <c r="U15" s="103" t="str">
        <f t="shared" si="53"/>
        <v>○</v>
      </c>
      <c r="V15" s="104">
        <f t="shared" si="11"/>
        <v>0</v>
      </c>
      <c r="W15" s="102">
        <f t="shared" si="12"/>
        <v>2</v>
      </c>
      <c r="X15" s="103" t="str">
        <f t="shared" si="54"/>
        <v>○</v>
      </c>
      <c r="Y15" s="104">
        <f t="shared" si="13"/>
        <v>0</v>
      </c>
      <c r="Z15" s="102">
        <f t="shared" si="14"/>
        <v>0</v>
      </c>
      <c r="AA15" s="103" t="str">
        <f t="shared" si="55"/>
        <v>×</v>
      </c>
      <c r="AB15" s="104">
        <f t="shared" si="15"/>
        <v>1</v>
      </c>
      <c r="AC15" s="102" t="str">
        <f t="shared" si="16"/>
        <v/>
      </c>
      <c r="AD15" s="103" t="str">
        <f t="shared" si="56"/>
        <v/>
      </c>
      <c r="AE15" s="104" t="str">
        <f t="shared" si="17"/>
        <v/>
      </c>
      <c r="AF15" s="102" t="str">
        <f t="shared" si="18"/>
        <v/>
      </c>
      <c r="AG15" s="103" t="str">
        <f t="shared" si="57"/>
        <v/>
      </c>
      <c r="AH15" s="104" t="str">
        <f t="shared" si="19"/>
        <v/>
      </c>
      <c r="AI15" s="102" t="str">
        <f t="shared" si="20"/>
        <v/>
      </c>
      <c r="AJ15" s="103" t="str">
        <f t="shared" si="58"/>
        <v/>
      </c>
      <c r="AK15" s="104" t="str">
        <f t="shared" si="21"/>
        <v/>
      </c>
      <c r="AL15" s="102" t="str">
        <f t="shared" si="22"/>
        <v/>
      </c>
      <c r="AM15" s="103" t="str">
        <f t="shared" si="59"/>
        <v/>
      </c>
      <c r="AN15" s="104" t="str">
        <f t="shared" si="23"/>
        <v/>
      </c>
      <c r="AO15" s="102">
        <f t="shared" si="24"/>
        <v>4</v>
      </c>
      <c r="AP15" s="103" t="str">
        <f t="shared" si="60"/>
        <v>○</v>
      </c>
      <c r="AQ15" s="104">
        <f t="shared" si="25"/>
        <v>1</v>
      </c>
      <c r="AR15" s="102">
        <f t="shared" si="26"/>
        <v>11</v>
      </c>
      <c r="AS15" s="103" t="str">
        <f t="shared" si="61"/>
        <v>○</v>
      </c>
      <c r="AT15" s="104">
        <f t="shared" si="27"/>
        <v>0</v>
      </c>
      <c r="AU15" s="102">
        <f t="shared" si="28"/>
        <v>0</v>
      </c>
      <c r="AV15" s="103" t="str">
        <f t="shared" si="62"/>
        <v>△</v>
      </c>
      <c r="AW15" s="104">
        <f t="shared" si="29"/>
        <v>0</v>
      </c>
      <c r="AX15" s="102">
        <f t="shared" si="30"/>
        <v>1</v>
      </c>
      <c r="AY15" s="103" t="str">
        <f t="shared" si="63"/>
        <v>△</v>
      </c>
      <c r="AZ15" s="104">
        <f t="shared" si="31"/>
        <v>1</v>
      </c>
      <c r="BA15" s="102">
        <f t="shared" si="32"/>
        <v>3</v>
      </c>
      <c r="BB15" s="103" t="str">
        <f t="shared" si="64"/>
        <v>○</v>
      </c>
      <c r="BC15" s="104">
        <f t="shared" si="33"/>
        <v>1</v>
      </c>
      <c r="BD15" s="102" t="str">
        <f t="shared" si="34"/>
        <v/>
      </c>
      <c r="BE15" s="103" t="str">
        <f t="shared" si="65"/>
        <v/>
      </c>
      <c r="BF15" s="104" t="str">
        <f t="shared" si="35"/>
        <v/>
      </c>
      <c r="BG15" s="102" t="str">
        <f t="shared" si="36"/>
        <v/>
      </c>
      <c r="BH15" s="103" t="str">
        <f t="shared" si="66"/>
        <v/>
      </c>
      <c r="BI15" s="104" t="str">
        <f t="shared" si="37"/>
        <v/>
      </c>
      <c r="BJ15" s="105" t="str">
        <f t="shared" si="38"/>
        <v/>
      </c>
      <c r="BK15" s="106" t="str">
        <f t="shared" si="67"/>
        <v/>
      </c>
      <c r="BL15" s="107" t="str">
        <f t="shared" si="39"/>
        <v/>
      </c>
      <c r="BM15" s="108"/>
      <c r="BN15" s="109">
        <f t="shared" si="40"/>
        <v>6</v>
      </c>
      <c r="BO15" s="109">
        <f t="shared" si="41"/>
        <v>3</v>
      </c>
      <c r="BP15" s="109">
        <f t="shared" si="42"/>
        <v>1</v>
      </c>
      <c r="BQ15" s="109">
        <f t="shared" si="43"/>
        <v>21</v>
      </c>
      <c r="BR15" s="109">
        <f t="shared" si="44"/>
        <v>26</v>
      </c>
      <c r="BS15" s="109">
        <f t="shared" si="45"/>
        <v>4</v>
      </c>
      <c r="BT15" s="110">
        <f t="shared" si="46"/>
        <v>21246</v>
      </c>
      <c r="BU15" s="111">
        <f t="shared" si="47"/>
        <v>1</v>
      </c>
      <c r="BV15" s="82"/>
      <c r="CA15" s="112" t="str">
        <f>IF('２０１７．６年生組合せ表'!AA15="","",'２０１７．６年生組合せ表'!O15&amp;'２０１７．６年生組合せ表'!AG15)</f>
        <v/>
      </c>
      <c r="CB15" s="113" t="str">
        <f>IF('２０１７．６年生組合せ表'!AA15="","",'２０１７．６年生組合せ表'!AA15)</f>
        <v/>
      </c>
      <c r="CC15" s="113" t="str">
        <f>IF('２０１７．６年生組合せ表'!AE15="","",'２０１７．６年生組合せ表'!AE15)</f>
        <v/>
      </c>
      <c r="CD15" s="113" t="str">
        <f>IF('２０１７．６年生組合せ表'!AA15="","",'２０１７．６年生組合せ表'!AG15&amp;'２０１７．６年生組合せ表'!O15)</f>
        <v/>
      </c>
      <c r="CE15" s="113" t="str">
        <f>IF('２０１７．６年生組合せ表'!AE15="","",'２０１７．６年生組合せ表'!AE15)</f>
        <v/>
      </c>
      <c r="CF15" s="113" t="str">
        <f>IF('２０１７．６年生組合せ表'!AA15="","",'２０１７．６年生組合せ表'!AA15)</f>
        <v/>
      </c>
    </row>
    <row r="16" spans="2:122" ht="28.5" customHeight="1" x14ac:dyDescent="0.2">
      <c r="B16" s="79"/>
      <c r="C16" s="114">
        <v>10</v>
      </c>
      <c r="D16" s="114" t="s">
        <v>422</v>
      </c>
      <c r="E16" s="102">
        <f t="shared" si="0"/>
        <v>1</v>
      </c>
      <c r="F16" s="103" t="str">
        <f t="shared" si="48"/>
        <v>△</v>
      </c>
      <c r="G16" s="104">
        <f t="shared" si="1"/>
        <v>1</v>
      </c>
      <c r="H16" s="102" t="str">
        <f t="shared" si="2"/>
        <v/>
      </c>
      <c r="I16" s="103" t="str">
        <f t="shared" si="49"/>
        <v/>
      </c>
      <c r="J16" s="104" t="str">
        <f t="shared" si="3"/>
        <v/>
      </c>
      <c r="K16" s="102" t="str">
        <f t="shared" si="4"/>
        <v/>
      </c>
      <c r="L16" s="103" t="str">
        <f t="shared" si="50"/>
        <v/>
      </c>
      <c r="M16" s="104" t="str">
        <f t="shared" si="5"/>
        <v/>
      </c>
      <c r="N16" s="102">
        <f t="shared" si="6"/>
        <v>0</v>
      </c>
      <c r="O16" s="103" t="str">
        <f t="shared" si="51"/>
        <v>×</v>
      </c>
      <c r="P16" s="104">
        <f t="shared" si="7"/>
        <v>2</v>
      </c>
      <c r="Q16" s="102" t="str">
        <f t="shared" si="8"/>
        <v/>
      </c>
      <c r="R16" s="103" t="str">
        <f t="shared" si="52"/>
        <v/>
      </c>
      <c r="S16" s="104" t="str">
        <f t="shared" si="9"/>
        <v/>
      </c>
      <c r="T16" s="102" t="str">
        <f t="shared" si="10"/>
        <v/>
      </c>
      <c r="U16" s="103" t="str">
        <f t="shared" si="53"/>
        <v/>
      </c>
      <c r="V16" s="104" t="str">
        <f t="shared" si="11"/>
        <v/>
      </c>
      <c r="W16" s="102">
        <f t="shared" si="12"/>
        <v>0</v>
      </c>
      <c r="X16" s="103" t="str">
        <f t="shared" si="54"/>
        <v>△</v>
      </c>
      <c r="Y16" s="104">
        <f t="shared" si="13"/>
        <v>0</v>
      </c>
      <c r="Z16" s="102">
        <f t="shared" si="14"/>
        <v>0</v>
      </c>
      <c r="AA16" s="103" t="str">
        <f t="shared" si="55"/>
        <v>×</v>
      </c>
      <c r="AB16" s="104">
        <f t="shared" si="15"/>
        <v>1</v>
      </c>
      <c r="AC16" s="102" t="str">
        <f t="shared" si="16"/>
        <v/>
      </c>
      <c r="AD16" s="103" t="str">
        <f t="shared" si="56"/>
        <v/>
      </c>
      <c r="AE16" s="104" t="str">
        <f t="shared" si="17"/>
        <v/>
      </c>
      <c r="AF16" s="102" t="str">
        <f t="shared" si="18"/>
        <v/>
      </c>
      <c r="AG16" s="103" t="str">
        <f t="shared" si="57"/>
        <v/>
      </c>
      <c r="AH16" s="104" t="str">
        <f t="shared" si="19"/>
        <v/>
      </c>
      <c r="AI16" s="102">
        <f t="shared" si="20"/>
        <v>1</v>
      </c>
      <c r="AJ16" s="103" t="str">
        <f t="shared" si="58"/>
        <v>○</v>
      </c>
      <c r="AK16" s="104">
        <f t="shared" si="21"/>
        <v>0</v>
      </c>
      <c r="AL16" s="102" t="str">
        <f t="shared" si="22"/>
        <v/>
      </c>
      <c r="AM16" s="103" t="str">
        <f t="shared" si="59"/>
        <v/>
      </c>
      <c r="AN16" s="104" t="str">
        <f t="shared" si="23"/>
        <v/>
      </c>
      <c r="AO16" s="102" t="str">
        <f t="shared" si="24"/>
        <v/>
      </c>
      <c r="AP16" s="103" t="str">
        <f t="shared" si="60"/>
        <v/>
      </c>
      <c r="AQ16" s="104" t="str">
        <f t="shared" si="25"/>
        <v/>
      </c>
      <c r="AR16" s="102">
        <f t="shared" si="26"/>
        <v>7</v>
      </c>
      <c r="AS16" s="103" t="str">
        <f t="shared" si="61"/>
        <v>○</v>
      </c>
      <c r="AT16" s="104">
        <f t="shared" si="27"/>
        <v>0</v>
      </c>
      <c r="AU16" s="102" t="str">
        <f t="shared" si="28"/>
        <v/>
      </c>
      <c r="AV16" s="103" t="str">
        <f t="shared" si="62"/>
        <v/>
      </c>
      <c r="AW16" s="104" t="str">
        <f t="shared" si="29"/>
        <v/>
      </c>
      <c r="AX16" s="102" t="str">
        <f t="shared" si="30"/>
        <v/>
      </c>
      <c r="AY16" s="103" t="str">
        <f t="shared" si="63"/>
        <v/>
      </c>
      <c r="AZ16" s="104" t="str">
        <f t="shared" si="31"/>
        <v/>
      </c>
      <c r="BA16" s="102" t="str">
        <f t="shared" si="32"/>
        <v/>
      </c>
      <c r="BB16" s="103" t="str">
        <f t="shared" si="64"/>
        <v/>
      </c>
      <c r="BC16" s="104" t="str">
        <f t="shared" si="33"/>
        <v/>
      </c>
      <c r="BD16" s="102" t="str">
        <f t="shared" si="34"/>
        <v/>
      </c>
      <c r="BE16" s="103" t="str">
        <f t="shared" si="65"/>
        <v/>
      </c>
      <c r="BF16" s="104" t="str">
        <f t="shared" si="35"/>
        <v/>
      </c>
      <c r="BG16" s="102" t="str">
        <f t="shared" si="36"/>
        <v/>
      </c>
      <c r="BH16" s="103" t="str">
        <f t="shared" si="66"/>
        <v/>
      </c>
      <c r="BI16" s="104" t="str">
        <f t="shared" si="37"/>
        <v/>
      </c>
      <c r="BJ16" s="105" t="str">
        <f t="shared" si="38"/>
        <v/>
      </c>
      <c r="BK16" s="106" t="str">
        <f t="shared" si="67"/>
        <v/>
      </c>
      <c r="BL16" s="107" t="str">
        <f t="shared" si="39"/>
        <v/>
      </c>
      <c r="BM16" s="108"/>
      <c r="BN16" s="109">
        <f t="shared" si="40"/>
        <v>2</v>
      </c>
      <c r="BO16" s="109">
        <f t="shared" si="41"/>
        <v>2</v>
      </c>
      <c r="BP16" s="109">
        <f t="shared" si="42"/>
        <v>2</v>
      </c>
      <c r="BQ16" s="109">
        <f t="shared" si="43"/>
        <v>8</v>
      </c>
      <c r="BR16" s="109">
        <f t="shared" si="44"/>
        <v>9</v>
      </c>
      <c r="BS16" s="109">
        <f t="shared" si="45"/>
        <v>4</v>
      </c>
      <c r="BT16" s="110">
        <f t="shared" si="46"/>
        <v>8059</v>
      </c>
      <c r="BU16" s="111">
        <f t="shared" si="47"/>
        <v>11</v>
      </c>
      <c r="BV16" s="82"/>
      <c r="CA16" s="153" t="str">
        <f>IF('２０１７．６年生組合せ表'!AA16="","",'２０１７．６年生組合せ表'!O16&amp;'２０１７．６年生組合せ表'!AG16)</f>
        <v/>
      </c>
      <c r="CB16" s="154" t="str">
        <f>IF('２０１７．６年生組合せ表'!AA16="","",'２０１７．６年生組合せ表'!AA16)</f>
        <v/>
      </c>
      <c r="CC16" s="154" t="str">
        <f>IF('２０１７．６年生組合せ表'!AE16="","",'２０１７．６年生組合せ表'!AE16)</f>
        <v/>
      </c>
      <c r="CD16" s="154" t="str">
        <f>IF('２０１７．６年生組合せ表'!AA16="","",'２０１７．６年生組合せ表'!AG16&amp;'２０１７．６年生組合せ表'!O16)</f>
        <v/>
      </c>
      <c r="CE16" s="154" t="str">
        <f>IF('２０１７．６年生組合せ表'!AE16="","",'２０１７．６年生組合せ表'!AE16)</f>
        <v/>
      </c>
      <c r="CF16" s="154" t="str">
        <f>IF('２０１７．６年生組合せ表'!AA16="","",'２０１７．６年生組合せ表'!AA16)</f>
        <v/>
      </c>
    </row>
    <row r="17" spans="2:84" ht="28.5" customHeight="1" x14ac:dyDescent="0.2">
      <c r="B17" s="79"/>
      <c r="C17" s="114">
        <v>11</v>
      </c>
      <c r="D17" s="114" t="s">
        <v>66</v>
      </c>
      <c r="E17" s="102" t="str">
        <f t="shared" si="0"/>
        <v/>
      </c>
      <c r="F17" s="103" t="str">
        <f t="shared" si="48"/>
        <v/>
      </c>
      <c r="G17" s="104" t="str">
        <f t="shared" si="1"/>
        <v/>
      </c>
      <c r="H17" s="102">
        <f t="shared" si="2"/>
        <v>0</v>
      </c>
      <c r="I17" s="103" t="str">
        <f t="shared" si="49"/>
        <v>×</v>
      </c>
      <c r="J17" s="104">
        <f t="shared" si="3"/>
        <v>6</v>
      </c>
      <c r="K17" s="102">
        <f t="shared" si="4"/>
        <v>2</v>
      </c>
      <c r="L17" s="103" t="str">
        <f t="shared" si="50"/>
        <v>○</v>
      </c>
      <c r="M17" s="104">
        <f t="shared" si="5"/>
        <v>0</v>
      </c>
      <c r="N17" s="102" t="str">
        <f t="shared" si="6"/>
        <v/>
      </c>
      <c r="O17" s="103" t="str">
        <f t="shared" si="51"/>
        <v/>
      </c>
      <c r="P17" s="104" t="str">
        <f t="shared" si="7"/>
        <v/>
      </c>
      <c r="Q17" s="102" t="str">
        <f t="shared" si="8"/>
        <v/>
      </c>
      <c r="R17" s="103" t="str">
        <f t="shared" si="52"/>
        <v/>
      </c>
      <c r="S17" s="104" t="str">
        <f t="shared" si="9"/>
        <v/>
      </c>
      <c r="T17" s="102" t="str">
        <f t="shared" si="10"/>
        <v/>
      </c>
      <c r="U17" s="103" t="str">
        <f t="shared" si="53"/>
        <v/>
      </c>
      <c r="V17" s="104" t="str">
        <f t="shared" si="11"/>
        <v/>
      </c>
      <c r="W17" s="102">
        <f t="shared" si="12"/>
        <v>2</v>
      </c>
      <c r="X17" s="103" t="str">
        <f t="shared" si="54"/>
        <v>○</v>
      </c>
      <c r="Y17" s="104">
        <f t="shared" si="13"/>
        <v>1</v>
      </c>
      <c r="Z17" s="102">
        <f t="shared" si="14"/>
        <v>1</v>
      </c>
      <c r="AA17" s="103" t="str">
        <f t="shared" si="55"/>
        <v>○</v>
      </c>
      <c r="AB17" s="104">
        <f t="shared" si="15"/>
        <v>0</v>
      </c>
      <c r="AC17" s="102" t="str">
        <f t="shared" si="16"/>
        <v/>
      </c>
      <c r="AD17" s="103" t="str">
        <f t="shared" si="56"/>
        <v/>
      </c>
      <c r="AE17" s="104" t="str">
        <f t="shared" si="17"/>
        <v/>
      </c>
      <c r="AF17" s="102">
        <f t="shared" si="18"/>
        <v>0</v>
      </c>
      <c r="AG17" s="103" t="str">
        <f t="shared" si="57"/>
        <v>×</v>
      </c>
      <c r="AH17" s="104">
        <f t="shared" si="19"/>
        <v>1</v>
      </c>
      <c r="AI17" s="102" t="str">
        <f t="shared" si="20"/>
        <v/>
      </c>
      <c r="AJ17" s="103" t="str">
        <f t="shared" si="58"/>
        <v/>
      </c>
      <c r="AK17" s="104" t="str">
        <f t="shared" si="21"/>
        <v/>
      </c>
      <c r="AL17" s="102">
        <f t="shared" si="22"/>
        <v>0</v>
      </c>
      <c r="AM17" s="103" t="str">
        <f t="shared" si="59"/>
        <v>×</v>
      </c>
      <c r="AN17" s="104">
        <f t="shared" si="23"/>
        <v>3</v>
      </c>
      <c r="AO17" s="102" t="str">
        <f t="shared" si="24"/>
        <v/>
      </c>
      <c r="AP17" s="103" t="str">
        <f t="shared" si="60"/>
        <v/>
      </c>
      <c r="AQ17" s="104" t="str">
        <f t="shared" si="25"/>
        <v/>
      </c>
      <c r="AR17" s="102" t="str">
        <f t="shared" si="26"/>
        <v/>
      </c>
      <c r="AS17" s="103" t="str">
        <f t="shared" si="61"/>
        <v/>
      </c>
      <c r="AT17" s="104" t="str">
        <f t="shared" si="27"/>
        <v/>
      </c>
      <c r="AU17" s="102" t="str">
        <f t="shared" si="28"/>
        <v/>
      </c>
      <c r="AV17" s="103" t="str">
        <f t="shared" si="62"/>
        <v/>
      </c>
      <c r="AW17" s="104" t="str">
        <f t="shared" si="29"/>
        <v/>
      </c>
      <c r="AX17" s="102" t="str">
        <f t="shared" si="30"/>
        <v/>
      </c>
      <c r="AY17" s="103" t="str">
        <f t="shared" si="63"/>
        <v/>
      </c>
      <c r="AZ17" s="104" t="str">
        <f t="shared" si="31"/>
        <v/>
      </c>
      <c r="BA17" s="102" t="str">
        <f t="shared" si="32"/>
        <v/>
      </c>
      <c r="BB17" s="103" t="str">
        <f t="shared" si="64"/>
        <v/>
      </c>
      <c r="BC17" s="104" t="str">
        <f t="shared" si="33"/>
        <v/>
      </c>
      <c r="BD17" s="102" t="str">
        <f t="shared" si="34"/>
        <v/>
      </c>
      <c r="BE17" s="103" t="str">
        <f t="shared" si="65"/>
        <v/>
      </c>
      <c r="BF17" s="104" t="str">
        <f t="shared" si="35"/>
        <v/>
      </c>
      <c r="BG17" s="102" t="str">
        <f t="shared" si="36"/>
        <v/>
      </c>
      <c r="BH17" s="103" t="str">
        <f t="shared" si="66"/>
        <v/>
      </c>
      <c r="BI17" s="104" t="str">
        <f t="shared" si="37"/>
        <v/>
      </c>
      <c r="BJ17" s="105" t="str">
        <f t="shared" si="38"/>
        <v/>
      </c>
      <c r="BK17" s="106" t="str">
        <f t="shared" si="67"/>
        <v/>
      </c>
      <c r="BL17" s="107" t="str">
        <f t="shared" si="39"/>
        <v/>
      </c>
      <c r="BM17" s="108"/>
      <c r="BN17" s="109">
        <f t="shared" si="40"/>
        <v>3</v>
      </c>
      <c r="BO17" s="109">
        <f t="shared" si="41"/>
        <v>0</v>
      </c>
      <c r="BP17" s="109">
        <f t="shared" si="42"/>
        <v>3</v>
      </c>
      <c r="BQ17" s="109">
        <f t="shared" si="43"/>
        <v>9</v>
      </c>
      <c r="BR17" s="109">
        <f t="shared" si="44"/>
        <v>5</v>
      </c>
      <c r="BS17" s="109">
        <f t="shared" si="45"/>
        <v>11</v>
      </c>
      <c r="BT17" s="110">
        <f t="shared" si="46"/>
        <v>8945</v>
      </c>
      <c r="BU17" s="111">
        <f t="shared" si="47"/>
        <v>10</v>
      </c>
      <c r="BV17" s="82"/>
      <c r="CA17" s="153" t="str">
        <f>IF('２０１７．６年生組合せ表'!AA17="","",'２０１７．６年生組合せ表'!O17&amp;'２０１７．６年生組合せ表'!AG17)</f>
        <v/>
      </c>
      <c r="CB17" s="154" t="str">
        <f>IF('２０１７．６年生組合せ表'!AA17="","",'２０１７．６年生組合せ表'!AA17)</f>
        <v/>
      </c>
      <c r="CC17" s="154" t="str">
        <f>IF('２０１７．６年生組合せ表'!AE17="","",'２０１７．６年生組合せ表'!AE17)</f>
        <v/>
      </c>
      <c r="CD17" s="154" t="str">
        <f>IF('２０１７．６年生組合せ表'!AA17="","",'２０１７．６年生組合せ表'!AG17&amp;'２０１７．６年生組合せ表'!O17)</f>
        <v/>
      </c>
      <c r="CE17" s="154" t="str">
        <f>IF('２０１７．６年生組合せ表'!AE17="","",'２０１７．６年生組合せ表'!AE17)</f>
        <v/>
      </c>
      <c r="CF17" s="154" t="str">
        <f>IF('２０１７．６年生組合せ表'!AA17="","",'２０１７．６年生組合せ表'!AA17)</f>
        <v/>
      </c>
    </row>
    <row r="18" spans="2:84" ht="28.5" customHeight="1" x14ac:dyDescent="0.2">
      <c r="B18" s="79"/>
      <c r="C18" s="114">
        <v>12</v>
      </c>
      <c r="D18" s="114" t="s">
        <v>423</v>
      </c>
      <c r="E18" s="102">
        <f t="shared" si="0"/>
        <v>3</v>
      </c>
      <c r="F18" s="103" t="str">
        <f t="shared" si="48"/>
        <v>○</v>
      </c>
      <c r="G18" s="104">
        <f t="shared" si="1"/>
        <v>1</v>
      </c>
      <c r="H18" s="102" t="str">
        <f t="shared" si="2"/>
        <v/>
      </c>
      <c r="I18" s="103" t="str">
        <f t="shared" si="49"/>
        <v/>
      </c>
      <c r="J18" s="104" t="str">
        <f t="shared" si="3"/>
        <v/>
      </c>
      <c r="K18" s="102">
        <f t="shared" si="4"/>
        <v>2</v>
      </c>
      <c r="L18" s="103" t="str">
        <f t="shared" si="50"/>
        <v>△</v>
      </c>
      <c r="M18" s="104">
        <f t="shared" si="5"/>
        <v>2</v>
      </c>
      <c r="N18" s="102" t="str">
        <f t="shared" si="6"/>
        <v/>
      </c>
      <c r="O18" s="103" t="str">
        <f t="shared" si="51"/>
        <v/>
      </c>
      <c r="P18" s="104" t="str">
        <f t="shared" si="7"/>
        <v/>
      </c>
      <c r="Q18" s="102">
        <f t="shared" si="8"/>
        <v>14</v>
      </c>
      <c r="R18" s="103" t="str">
        <f t="shared" si="52"/>
        <v>○</v>
      </c>
      <c r="S18" s="104">
        <f t="shared" si="9"/>
        <v>0</v>
      </c>
      <c r="T18" s="102">
        <f t="shared" si="10"/>
        <v>5</v>
      </c>
      <c r="U18" s="103" t="str">
        <f t="shared" si="53"/>
        <v>○</v>
      </c>
      <c r="V18" s="104">
        <f t="shared" si="11"/>
        <v>0</v>
      </c>
      <c r="W18" s="102" t="str">
        <f t="shared" si="12"/>
        <v/>
      </c>
      <c r="X18" s="103" t="str">
        <f t="shared" si="54"/>
        <v/>
      </c>
      <c r="Y18" s="104" t="str">
        <f t="shared" si="13"/>
        <v/>
      </c>
      <c r="Z18" s="102" t="str">
        <f t="shared" si="14"/>
        <v/>
      </c>
      <c r="AA18" s="103" t="str">
        <f t="shared" si="55"/>
        <v/>
      </c>
      <c r="AB18" s="104" t="str">
        <f t="shared" si="15"/>
        <v/>
      </c>
      <c r="AC18" s="102" t="str">
        <f t="shared" si="16"/>
        <v/>
      </c>
      <c r="AD18" s="103" t="str">
        <f t="shared" si="56"/>
        <v/>
      </c>
      <c r="AE18" s="104" t="str">
        <f t="shared" si="17"/>
        <v/>
      </c>
      <c r="AF18" s="102" t="str">
        <f t="shared" si="18"/>
        <v/>
      </c>
      <c r="AG18" s="103" t="str">
        <f t="shared" si="57"/>
        <v/>
      </c>
      <c r="AH18" s="104" t="str">
        <f t="shared" si="19"/>
        <v/>
      </c>
      <c r="AI18" s="102">
        <f t="shared" si="20"/>
        <v>3</v>
      </c>
      <c r="AJ18" s="103" t="str">
        <f t="shared" si="58"/>
        <v>○</v>
      </c>
      <c r="AK18" s="104">
        <f t="shared" si="21"/>
        <v>0</v>
      </c>
      <c r="AL18" s="102" t="str">
        <f t="shared" si="22"/>
        <v/>
      </c>
      <c r="AM18" s="103" t="str">
        <f t="shared" si="59"/>
        <v/>
      </c>
      <c r="AN18" s="104" t="str">
        <f t="shared" si="23"/>
        <v/>
      </c>
      <c r="AO18" s="102" t="str">
        <f t="shared" si="24"/>
        <v/>
      </c>
      <c r="AP18" s="103" t="str">
        <f t="shared" si="60"/>
        <v/>
      </c>
      <c r="AQ18" s="104" t="str">
        <f t="shared" si="25"/>
        <v/>
      </c>
      <c r="AR18" s="102">
        <f t="shared" si="26"/>
        <v>16</v>
      </c>
      <c r="AS18" s="103" t="str">
        <f t="shared" si="61"/>
        <v>○</v>
      </c>
      <c r="AT18" s="104">
        <f t="shared" si="27"/>
        <v>0</v>
      </c>
      <c r="AU18" s="102">
        <f t="shared" si="28"/>
        <v>0</v>
      </c>
      <c r="AV18" s="103" t="str">
        <f t="shared" si="62"/>
        <v>△</v>
      </c>
      <c r="AW18" s="104">
        <f t="shared" si="29"/>
        <v>0</v>
      </c>
      <c r="AX18" s="102">
        <f t="shared" si="30"/>
        <v>3</v>
      </c>
      <c r="AY18" s="103" t="str">
        <f t="shared" si="63"/>
        <v>○</v>
      </c>
      <c r="AZ18" s="104">
        <f t="shared" si="31"/>
        <v>2</v>
      </c>
      <c r="BA18" s="102" t="str">
        <f t="shared" si="32"/>
        <v/>
      </c>
      <c r="BB18" s="103" t="str">
        <f t="shared" si="64"/>
        <v/>
      </c>
      <c r="BC18" s="104" t="str">
        <f t="shared" si="33"/>
        <v/>
      </c>
      <c r="BD18" s="102" t="str">
        <f t="shared" si="34"/>
        <v/>
      </c>
      <c r="BE18" s="103" t="str">
        <f t="shared" si="65"/>
        <v/>
      </c>
      <c r="BF18" s="104" t="str">
        <f t="shared" si="35"/>
        <v/>
      </c>
      <c r="BG18" s="102" t="str">
        <f t="shared" si="36"/>
        <v/>
      </c>
      <c r="BH18" s="103" t="str">
        <f t="shared" si="66"/>
        <v/>
      </c>
      <c r="BI18" s="104" t="str">
        <f t="shared" si="37"/>
        <v/>
      </c>
      <c r="BJ18" s="105" t="str">
        <f t="shared" si="38"/>
        <v/>
      </c>
      <c r="BK18" s="106" t="str">
        <f t="shared" si="67"/>
        <v/>
      </c>
      <c r="BL18" s="107" t="str">
        <f t="shared" si="39"/>
        <v/>
      </c>
      <c r="BM18" s="108"/>
      <c r="BN18" s="109">
        <f t="shared" si="40"/>
        <v>6</v>
      </c>
      <c r="BO18" s="109">
        <f t="shared" si="41"/>
        <v>2</v>
      </c>
      <c r="BP18" s="109">
        <f t="shared" si="42"/>
        <v>0</v>
      </c>
      <c r="BQ18" s="109">
        <f t="shared" si="43"/>
        <v>20</v>
      </c>
      <c r="BR18" s="109">
        <f t="shared" si="44"/>
        <v>46</v>
      </c>
      <c r="BS18" s="109">
        <f t="shared" si="45"/>
        <v>5</v>
      </c>
      <c r="BT18" s="110">
        <f t="shared" si="46"/>
        <v>20456</v>
      </c>
      <c r="BU18" s="111">
        <f t="shared" si="47"/>
        <v>2</v>
      </c>
      <c r="BV18" s="82"/>
      <c r="CA18" s="153" t="str">
        <f>IF('２０１７．６年生組合せ表'!AA18="","",'２０１７．６年生組合せ表'!O18&amp;'２０１７．６年生組合せ表'!AG18)</f>
        <v/>
      </c>
      <c r="CB18" s="154" t="str">
        <f>IF('２０１７．６年生組合せ表'!AA18="","",'２０１７．６年生組合せ表'!AA18)</f>
        <v/>
      </c>
      <c r="CC18" s="154" t="str">
        <f>IF('２０１７．６年生組合せ表'!AE18="","",'２０１７．６年生組合せ表'!AE18)</f>
        <v/>
      </c>
      <c r="CD18" s="154" t="str">
        <f>IF('２０１７．６年生組合せ表'!AA18="","",'２０１７．６年生組合せ表'!AG18&amp;'２０１７．６年生組合せ表'!O18)</f>
        <v/>
      </c>
      <c r="CE18" s="154" t="str">
        <f>IF('２０１７．６年生組合せ表'!AE18="","",'２０１７．６年生組合せ表'!AE18)</f>
        <v/>
      </c>
      <c r="CF18" s="154" t="str">
        <f>IF('２０１７．６年生組合せ表'!AA18="","",'２０１７．６年生組合せ表'!AA18)</f>
        <v/>
      </c>
    </row>
    <row r="19" spans="2:84" ht="28.5" customHeight="1" x14ac:dyDescent="0.2">
      <c r="B19" s="79"/>
      <c r="C19" s="114">
        <v>13</v>
      </c>
      <c r="D19" s="114" t="s">
        <v>67</v>
      </c>
      <c r="E19" s="102">
        <f t="shared" si="0"/>
        <v>4</v>
      </c>
      <c r="F19" s="103" t="str">
        <f t="shared" si="48"/>
        <v>○</v>
      </c>
      <c r="G19" s="104">
        <f t="shared" si="1"/>
        <v>1</v>
      </c>
      <c r="H19" s="102" t="str">
        <f t="shared" si="2"/>
        <v/>
      </c>
      <c r="I19" s="103" t="str">
        <f t="shared" si="49"/>
        <v/>
      </c>
      <c r="J19" s="104" t="str">
        <f t="shared" si="3"/>
        <v/>
      </c>
      <c r="K19" s="102" t="str">
        <f t="shared" si="4"/>
        <v/>
      </c>
      <c r="L19" s="103" t="str">
        <f t="shared" si="50"/>
        <v/>
      </c>
      <c r="M19" s="104" t="str">
        <f t="shared" si="5"/>
        <v/>
      </c>
      <c r="N19" s="102" t="str">
        <f t="shared" si="6"/>
        <v/>
      </c>
      <c r="O19" s="103" t="str">
        <f t="shared" si="51"/>
        <v/>
      </c>
      <c r="P19" s="104" t="str">
        <f t="shared" si="7"/>
        <v/>
      </c>
      <c r="Q19" s="102">
        <f t="shared" si="8"/>
        <v>4</v>
      </c>
      <c r="R19" s="103" t="str">
        <f t="shared" si="52"/>
        <v>○</v>
      </c>
      <c r="S19" s="104">
        <f t="shared" si="9"/>
        <v>0</v>
      </c>
      <c r="T19" s="102">
        <f t="shared" si="10"/>
        <v>3</v>
      </c>
      <c r="U19" s="103" t="str">
        <f t="shared" si="53"/>
        <v>○</v>
      </c>
      <c r="V19" s="104">
        <f t="shared" si="11"/>
        <v>2</v>
      </c>
      <c r="W19" s="102" t="str">
        <f t="shared" si="12"/>
        <v/>
      </c>
      <c r="X19" s="103" t="str">
        <f t="shared" si="54"/>
        <v/>
      </c>
      <c r="Y19" s="104" t="str">
        <f t="shared" si="13"/>
        <v/>
      </c>
      <c r="Z19" s="102" t="str">
        <f t="shared" si="14"/>
        <v/>
      </c>
      <c r="AA19" s="103" t="str">
        <f t="shared" si="55"/>
        <v/>
      </c>
      <c r="AB19" s="104" t="str">
        <f t="shared" si="15"/>
        <v/>
      </c>
      <c r="AC19" s="102">
        <f t="shared" si="16"/>
        <v>1</v>
      </c>
      <c r="AD19" s="103" t="str">
        <f t="shared" si="56"/>
        <v>×</v>
      </c>
      <c r="AE19" s="104">
        <f t="shared" si="17"/>
        <v>4</v>
      </c>
      <c r="AF19" s="102" t="str">
        <f t="shared" si="18"/>
        <v/>
      </c>
      <c r="AG19" s="103" t="str">
        <f t="shared" si="57"/>
        <v/>
      </c>
      <c r="AH19" s="104" t="str">
        <f t="shared" si="19"/>
        <v/>
      </c>
      <c r="AI19" s="102" t="str">
        <f t="shared" si="20"/>
        <v/>
      </c>
      <c r="AJ19" s="103" t="str">
        <f t="shared" si="58"/>
        <v/>
      </c>
      <c r="AK19" s="104" t="str">
        <f t="shared" si="21"/>
        <v/>
      </c>
      <c r="AL19" s="102" t="str">
        <f t="shared" si="22"/>
        <v/>
      </c>
      <c r="AM19" s="103" t="str">
        <f t="shared" si="59"/>
        <v/>
      </c>
      <c r="AN19" s="104" t="str">
        <f t="shared" si="23"/>
        <v/>
      </c>
      <c r="AO19" s="102" t="str">
        <f t="shared" si="24"/>
        <v/>
      </c>
      <c r="AP19" s="103" t="str">
        <f t="shared" si="60"/>
        <v/>
      </c>
      <c r="AQ19" s="104" t="str">
        <f t="shared" si="25"/>
        <v/>
      </c>
      <c r="AR19" s="102">
        <f t="shared" si="26"/>
        <v>4</v>
      </c>
      <c r="AS19" s="103" t="str">
        <f t="shared" si="61"/>
        <v>○</v>
      </c>
      <c r="AT19" s="104">
        <f t="shared" si="27"/>
        <v>0</v>
      </c>
      <c r="AU19" s="102" t="str">
        <f t="shared" si="28"/>
        <v/>
      </c>
      <c r="AV19" s="103" t="str">
        <f t="shared" si="62"/>
        <v/>
      </c>
      <c r="AW19" s="104" t="str">
        <f t="shared" si="29"/>
        <v/>
      </c>
      <c r="AX19" s="102" t="str">
        <f t="shared" si="30"/>
        <v/>
      </c>
      <c r="AY19" s="103" t="str">
        <f t="shared" si="63"/>
        <v/>
      </c>
      <c r="AZ19" s="104" t="str">
        <f t="shared" si="31"/>
        <v/>
      </c>
      <c r="BA19" s="102">
        <f t="shared" si="32"/>
        <v>3</v>
      </c>
      <c r="BB19" s="103" t="str">
        <f t="shared" si="64"/>
        <v>○</v>
      </c>
      <c r="BC19" s="104">
        <f t="shared" si="33"/>
        <v>2</v>
      </c>
      <c r="BD19" s="102" t="str">
        <f t="shared" si="34"/>
        <v/>
      </c>
      <c r="BE19" s="103" t="str">
        <f t="shared" si="65"/>
        <v/>
      </c>
      <c r="BF19" s="104" t="str">
        <f t="shared" si="35"/>
        <v/>
      </c>
      <c r="BG19" s="102" t="str">
        <f t="shared" si="36"/>
        <v/>
      </c>
      <c r="BH19" s="103" t="str">
        <f t="shared" si="66"/>
        <v/>
      </c>
      <c r="BI19" s="104" t="str">
        <f t="shared" si="37"/>
        <v/>
      </c>
      <c r="BJ19" s="105" t="str">
        <f t="shared" si="38"/>
        <v/>
      </c>
      <c r="BK19" s="106" t="str">
        <f t="shared" si="67"/>
        <v/>
      </c>
      <c r="BL19" s="107" t="str">
        <f t="shared" si="39"/>
        <v/>
      </c>
      <c r="BM19" s="108"/>
      <c r="BN19" s="109">
        <f t="shared" si="40"/>
        <v>5</v>
      </c>
      <c r="BO19" s="109">
        <f t="shared" si="41"/>
        <v>0</v>
      </c>
      <c r="BP19" s="109">
        <f t="shared" si="42"/>
        <v>1</v>
      </c>
      <c r="BQ19" s="109">
        <f t="shared" si="43"/>
        <v>15</v>
      </c>
      <c r="BR19" s="109">
        <f t="shared" si="44"/>
        <v>19</v>
      </c>
      <c r="BS19" s="109">
        <f t="shared" si="45"/>
        <v>9</v>
      </c>
      <c r="BT19" s="110">
        <f t="shared" si="46"/>
        <v>15119</v>
      </c>
      <c r="BU19" s="111">
        <f t="shared" si="47"/>
        <v>6</v>
      </c>
      <c r="BV19" s="82"/>
      <c r="CA19" s="153" t="str">
        <f>IF('２０１７．６年生組合せ表'!AA19="","",'２０１７．６年生組合せ表'!O19&amp;'２０１７．６年生組合せ表'!AG19)</f>
        <v>深川ＳＣＦＣ城東</v>
      </c>
      <c r="CB19" s="154">
        <f>IF('２０１７．６年生組合せ表'!AA19="","",'２０１７．６年生組合せ表'!AA19)</f>
        <v>0</v>
      </c>
      <c r="CC19" s="154">
        <f>IF('２０１７．６年生組合せ表'!AE19="","",'２０１７．６年生組合せ表'!AE19)</f>
        <v>15</v>
      </c>
      <c r="CD19" s="154" t="str">
        <f>IF('２０１７．６年生組合せ表'!AA19="","",'２０１７．６年生組合せ表'!AG19&amp;'２０１７．６年生組合せ表'!O19)</f>
        <v>ＦＣ城東深川ＳＣ</v>
      </c>
      <c r="CE19" s="154">
        <f>IF('２０１７．６年生組合せ表'!AE19="","",'２０１７．６年生組合せ表'!AE19)</f>
        <v>15</v>
      </c>
      <c r="CF19" s="154">
        <f>IF('２０１７．６年生組合せ表'!AA19="","",'２０１７．６年生組合せ表'!AA19)</f>
        <v>0</v>
      </c>
    </row>
    <row r="20" spans="2:84" ht="28.5" customHeight="1" x14ac:dyDescent="0.2">
      <c r="B20" s="79"/>
      <c r="C20" s="114">
        <v>14</v>
      </c>
      <c r="D20" s="114" t="s">
        <v>48</v>
      </c>
      <c r="E20" s="102">
        <f t="shared" si="0"/>
        <v>0</v>
      </c>
      <c r="F20" s="103" t="str">
        <f t="shared" si="48"/>
        <v>×</v>
      </c>
      <c r="G20" s="104">
        <f t="shared" si="1"/>
        <v>8</v>
      </c>
      <c r="H20" s="102" t="str">
        <f t="shared" si="2"/>
        <v/>
      </c>
      <c r="I20" s="103" t="str">
        <f t="shared" si="49"/>
        <v/>
      </c>
      <c r="J20" s="104" t="str">
        <f t="shared" si="3"/>
        <v/>
      </c>
      <c r="K20" s="102" t="str">
        <f t="shared" si="4"/>
        <v/>
      </c>
      <c r="L20" s="103" t="str">
        <f t="shared" si="50"/>
        <v/>
      </c>
      <c r="M20" s="104" t="str">
        <f t="shared" si="5"/>
        <v/>
      </c>
      <c r="N20" s="102" t="str">
        <f t="shared" si="6"/>
        <v/>
      </c>
      <c r="O20" s="103" t="str">
        <f t="shared" si="51"/>
        <v/>
      </c>
      <c r="P20" s="104" t="str">
        <f t="shared" si="7"/>
        <v/>
      </c>
      <c r="Q20" s="102">
        <f t="shared" si="8"/>
        <v>1</v>
      </c>
      <c r="R20" s="103" t="str">
        <f t="shared" si="52"/>
        <v>×</v>
      </c>
      <c r="S20" s="104">
        <f t="shared" si="9"/>
        <v>4</v>
      </c>
      <c r="T20" s="102">
        <f t="shared" si="10"/>
        <v>0</v>
      </c>
      <c r="U20" s="103" t="str">
        <f t="shared" si="53"/>
        <v>×</v>
      </c>
      <c r="V20" s="104">
        <f t="shared" si="11"/>
        <v>15</v>
      </c>
      <c r="W20" s="102" t="str">
        <f t="shared" si="12"/>
        <v/>
      </c>
      <c r="X20" s="103" t="str">
        <f t="shared" si="54"/>
        <v/>
      </c>
      <c r="Y20" s="104" t="str">
        <f t="shared" si="13"/>
        <v/>
      </c>
      <c r="Z20" s="102" t="str">
        <f t="shared" si="14"/>
        <v/>
      </c>
      <c r="AA20" s="103" t="str">
        <f t="shared" si="55"/>
        <v/>
      </c>
      <c r="AB20" s="104" t="str">
        <f t="shared" si="15"/>
        <v/>
      </c>
      <c r="AC20" s="102">
        <f t="shared" si="16"/>
        <v>0</v>
      </c>
      <c r="AD20" s="103" t="str">
        <f t="shared" si="56"/>
        <v>×</v>
      </c>
      <c r="AE20" s="104">
        <f t="shared" si="17"/>
        <v>11</v>
      </c>
      <c r="AF20" s="102">
        <f t="shared" si="18"/>
        <v>0</v>
      </c>
      <c r="AG20" s="103" t="str">
        <f t="shared" si="57"/>
        <v>×</v>
      </c>
      <c r="AH20" s="104">
        <f t="shared" si="19"/>
        <v>7</v>
      </c>
      <c r="AI20" s="102" t="str">
        <f t="shared" si="20"/>
        <v/>
      </c>
      <c r="AJ20" s="103" t="str">
        <f t="shared" si="58"/>
        <v/>
      </c>
      <c r="AK20" s="104" t="str">
        <f t="shared" si="21"/>
        <v/>
      </c>
      <c r="AL20" s="102">
        <f t="shared" si="22"/>
        <v>0</v>
      </c>
      <c r="AM20" s="103" t="str">
        <f t="shared" si="59"/>
        <v>×</v>
      </c>
      <c r="AN20" s="104">
        <f t="shared" si="23"/>
        <v>16</v>
      </c>
      <c r="AO20" s="102">
        <f t="shared" si="24"/>
        <v>0</v>
      </c>
      <c r="AP20" s="103" t="str">
        <f t="shared" si="60"/>
        <v>×</v>
      </c>
      <c r="AQ20" s="104">
        <f t="shared" si="25"/>
        <v>4</v>
      </c>
      <c r="AR20" s="102" t="str">
        <f t="shared" si="26"/>
        <v/>
      </c>
      <c r="AS20" s="103" t="str">
        <f t="shared" si="61"/>
        <v/>
      </c>
      <c r="AT20" s="104" t="str">
        <f t="shared" si="27"/>
        <v/>
      </c>
      <c r="AU20" s="102" t="str">
        <f t="shared" si="28"/>
        <v/>
      </c>
      <c r="AV20" s="103" t="str">
        <f t="shared" si="62"/>
        <v/>
      </c>
      <c r="AW20" s="104" t="str">
        <f t="shared" si="29"/>
        <v/>
      </c>
      <c r="AX20" s="102">
        <f t="shared" si="30"/>
        <v>0</v>
      </c>
      <c r="AY20" s="103" t="str">
        <f t="shared" si="63"/>
        <v>×</v>
      </c>
      <c r="AZ20" s="104">
        <f t="shared" si="31"/>
        <v>7</v>
      </c>
      <c r="BA20" s="102" t="str">
        <f t="shared" si="32"/>
        <v/>
      </c>
      <c r="BB20" s="103" t="str">
        <f t="shared" si="64"/>
        <v/>
      </c>
      <c r="BC20" s="104" t="str">
        <f t="shared" si="33"/>
        <v/>
      </c>
      <c r="BD20" s="102" t="str">
        <f t="shared" si="34"/>
        <v/>
      </c>
      <c r="BE20" s="103" t="str">
        <f t="shared" si="65"/>
        <v/>
      </c>
      <c r="BF20" s="104" t="str">
        <f t="shared" si="35"/>
        <v/>
      </c>
      <c r="BG20" s="102" t="str">
        <f t="shared" si="36"/>
        <v/>
      </c>
      <c r="BH20" s="103" t="str">
        <f t="shared" si="66"/>
        <v/>
      </c>
      <c r="BI20" s="104" t="str">
        <f t="shared" si="37"/>
        <v/>
      </c>
      <c r="BJ20" s="105" t="str">
        <f t="shared" si="38"/>
        <v/>
      </c>
      <c r="BK20" s="106" t="str">
        <f t="shared" si="67"/>
        <v/>
      </c>
      <c r="BL20" s="107" t="str">
        <f t="shared" si="39"/>
        <v/>
      </c>
      <c r="BM20" s="108"/>
      <c r="BN20" s="109">
        <f t="shared" si="40"/>
        <v>0</v>
      </c>
      <c r="BO20" s="109">
        <f t="shared" si="41"/>
        <v>0</v>
      </c>
      <c r="BP20" s="109">
        <f t="shared" si="42"/>
        <v>8</v>
      </c>
      <c r="BQ20" s="109">
        <f t="shared" si="43"/>
        <v>0</v>
      </c>
      <c r="BR20" s="109">
        <f t="shared" si="44"/>
        <v>1</v>
      </c>
      <c r="BS20" s="109">
        <f t="shared" si="45"/>
        <v>72</v>
      </c>
      <c r="BT20" s="110">
        <f t="shared" si="46"/>
        <v>-709</v>
      </c>
      <c r="BU20" s="111">
        <f t="shared" si="47"/>
        <v>17</v>
      </c>
      <c r="BV20" s="82"/>
      <c r="CA20" s="153" t="str">
        <f>IF('２０１７．６年生組合せ表'!AA20="","",'２０１７．６年生組合せ表'!O20&amp;'２０１７．６年生組合せ表'!AG20)</f>
        <v>スターキッカーズＪスターズ</v>
      </c>
      <c r="CB20" s="154">
        <f>IF('２０１７．６年生組合せ表'!AA20="","",'２０１７．６年生組合せ表'!AA20)</f>
        <v>2</v>
      </c>
      <c r="CC20" s="154">
        <f>IF('２０１７．６年生組合せ表'!AE20="","",'２０１７．６年生組合せ表'!AE20)</f>
        <v>0</v>
      </c>
      <c r="CD20" s="154" t="str">
        <f>IF('２０１７．６年生組合せ表'!AA20="","",'２０１７．６年生組合せ表'!AG20&amp;'２０１７．６年生組合せ表'!O20)</f>
        <v>Ｊスターズスターキッカーズ</v>
      </c>
      <c r="CE20" s="154">
        <f>IF('２０１７．６年生組合せ表'!AE20="","",'２０１７．６年生組合せ表'!AE20)</f>
        <v>0</v>
      </c>
      <c r="CF20" s="154">
        <f>IF('２０１７．６年生組合せ表'!AA20="","",'２０１７．６年生組合せ表'!AA20)</f>
        <v>2</v>
      </c>
    </row>
    <row r="21" spans="2:84" ht="28.5" customHeight="1" x14ac:dyDescent="0.2">
      <c r="B21" s="79"/>
      <c r="C21" s="114">
        <v>15</v>
      </c>
      <c r="D21" s="114" t="s">
        <v>424</v>
      </c>
      <c r="E21" s="102" t="str">
        <f t="shared" si="0"/>
        <v/>
      </c>
      <c r="F21" s="103" t="str">
        <f t="shared" si="48"/>
        <v/>
      </c>
      <c r="G21" s="104" t="str">
        <f t="shared" si="1"/>
        <v/>
      </c>
      <c r="H21" s="102" t="str">
        <f t="shared" si="2"/>
        <v/>
      </c>
      <c r="I21" s="103" t="str">
        <f t="shared" si="49"/>
        <v/>
      </c>
      <c r="J21" s="104" t="str">
        <f t="shared" si="3"/>
        <v/>
      </c>
      <c r="K21" s="102" t="str">
        <f t="shared" si="4"/>
        <v/>
      </c>
      <c r="L21" s="103" t="str">
        <f t="shared" si="50"/>
        <v/>
      </c>
      <c r="M21" s="104" t="str">
        <f t="shared" si="5"/>
        <v/>
      </c>
      <c r="N21" s="102">
        <f t="shared" si="6"/>
        <v>3</v>
      </c>
      <c r="O21" s="103" t="str">
        <f t="shared" si="51"/>
        <v>○</v>
      </c>
      <c r="P21" s="104">
        <f t="shared" si="7"/>
        <v>1</v>
      </c>
      <c r="Q21" s="102" t="str">
        <f t="shared" si="8"/>
        <v/>
      </c>
      <c r="R21" s="103" t="str">
        <f t="shared" si="52"/>
        <v/>
      </c>
      <c r="S21" s="104" t="str">
        <f t="shared" si="9"/>
        <v/>
      </c>
      <c r="T21" s="102" t="str">
        <f t="shared" si="10"/>
        <v/>
      </c>
      <c r="U21" s="103" t="str">
        <f t="shared" si="53"/>
        <v/>
      </c>
      <c r="V21" s="104" t="str">
        <f t="shared" si="11"/>
        <v/>
      </c>
      <c r="W21" s="102" t="str">
        <f t="shared" si="12"/>
        <v/>
      </c>
      <c r="X21" s="103" t="str">
        <f t="shared" si="54"/>
        <v/>
      </c>
      <c r="Y21" s="104" t="str">
        <f t="shared" si="13"/>
        <v/>
      </c>
      <c r="Z21" s="102" t="str">
        <f t="shared" si="14"/>
        <v/>
      </c>
      <c r="AA21" s="103" t="str">
        <f t="shared" si="55"/>
        <v/>
      </c>
      <c r="AB21" s="104" t="str">
        <f t="shared" si="15"/>
        <v/>
      </c>
      <c r="AC21" s="102">
        <f t="shared" si="16"/>
        <v>0</v>
      </c>
      <c r="AD21" s="103" t="str">
        <f t="shared" si="56"/>
        <v>△</v>
      </c>
      <c r="AE21" s="104">
        <f t="shared" si="17"/>
        <v>0</v>
      </c>
      <c r="AF21" s="102" t="str">
        <f t="shared" si="18"/>
        <v/>
      </c>
      <c r="AG21" s="103" t="str">
        <f t="shared" si="57"/>
        <v/>
      </c>
      <c r="AH21" s="104" t="str">
        <f t="shared" si="19"/>
        <v/>
      </c>
      <c r="AI21" s="102" t="str">
        <f t="shared" si="20"/>
        <v/>
      </c>
      <c r="AJ21" s="103" t="str">
        <f t="shared" si="58"/>
        <v/>
      </c>
      <c r="AK21" s="104" t="str">
        <f t="shared" si="21"/>
        <v/>
      </c>
      <c r="AL21" s="102">
        <f t="shared" si="22"/>
        <v>0</v>
      </c>
      <c r="AM21" s="103" t="str">
        <f t="shared" si="59"/>
        <v>△</v>
      </c>
      <c r="AN21" s="104">
        <f t="shared" si="23"/>
        <v>0</v>
      </c>
      <c r="AO21" s="102" t="str">
        <f t="shared" si="24"/>
        <v/>
      </c>
      <c r="AP21" s="103" t="str">
        <f t="shared" si="60"/>
        <v/>
      </c>
      <c r="AQ21" s="104" t="str">
        <f t="shared" si="25"/>
        <v/>
      </c>
      <c r="AR21" s="102" t="str">
        <f t="shared" si="26"/>
        <v/>
      </c>
      <c r="AS21" s="103" t="str">
        <f t="shared" si="61"/>
        <v/>
      </c>
      <c r="AT21" s="104" t="str">
        <f t="shared" si="27"/>
        <v/>
      </c>
      <c r="AU21" s="102" t="str">
        <f t="shared" si="28"/>
        <v/>
      </c>
      <c r="AV21" s="103" t="str">
        <f t="shared" si="62"/>
        <v/>
      </c>
      <c r="AW21" s="104" t="str">
        <f t="shared" si="29"/>
        <v/>
      </c>
      <c r="AX21" s="102">
        <f t="shared" si="30"/>
        <v>0</v>
      </c>
      <c r="AY21" s="103" t="str">
        <f t="shared" si="63"/>
        <v>△</v>
      </c>
      <c r="AZ21" s="104">
        <f t="shared" si="31"/>
        <v>0</v>
      </c>
      <c r="BA21" s="102" t="str">
        <f t="shared" si="32"/>
        <v/>
      </c>
      <c r="BB21" s="103" t="str">
        <f t="shared" si="64"/>
        <v/>
      </c>
      <c r="BC21" s="104" t="str">
        <f t="shared" si="33"/>
        <v/>
      </c>
      <c r="BD21" s="102" t="str">
        <f t="shared" si="34"/>
        <v/>
      </c>
      <c r="BE21" s="103" t="str">
        <f t="shared" si="65"/>
        <v/>
      </c>
      <c r="BF21" s="104" t="str">
        <f t="shared" si="35"/>
        <v/>
      </c>
      <c r="BG21" s="102" t="str">
        <f t="shared" si="36"/>
        <v/>
      </c>
      <c r="BH21" s="103" t="str">
        <f t="shared" si="66"/>
        <v/>
      </c>
      <c r="BI21" s="104" t="str">
        <f t="shared" si="37"/>
        <v/>
      </c>
      <c r="BJ21" s="105" t="str">
        <f t="shared" si="38"/>
        <v/>
      </c>
      <c r="BK21" s="106" t="str">
        <f t="shared" si="67"/>
        <v/>
      </c>
      <c r="BL21" s="107" t="str">
        <f t="shared" si="39"/>
        <v/>
      </c>
      <c r="BM21" s="108"/>
      <c r="BN21" s="109">
        <f t="shared" si="40"/>
        <v>1</v>
      </c>
      <c r="BO21" s="109">
        <f t="shared" si="41"/>
        <v>3</v>
      </c>
      <c r="BP21" s="109">
        <f t="shared" si="42"/>
        <v>0</v>
      </c>
      <c r="BQ21" s="109">
        <f t="shared" si="43"/>
        <v>6</v>
      </c>
      <c r="BR21" s="109">
        <f t="shared" si="44"/>
        <v>3</v>
      </c>
      <c r="BS21" s="109">
        <f t="shared" si="45"/>
        <v>1</v>
      </c>
      <c r="BT21" s="110">
        <f t="shared" si="46"/>
        <v>6023</v>
      </c>
      <c r="BU21" s="111">
        <f t="shared" si="47"/>
        <v>14</v>
      </c>
      <c r="BV21" s="82"/>
      <c r="CA21" s="153" t="str">
        <f>IF('２０１７．６年生組合せ表'!AA21="","",'２０１７．６年生組合せ表'!O21&amp;'２０１７．６年生組合せ表'!AG21)</f>
        <v>城東フェニックス江東ＦＣ</v>
      </c>
      <c r="CB21" s="154">
        <f>IF('２０１７．６年生組合せ表'!AA21="","",'２０１７．６年生組合せ表'!AA21)</f>
        <v>1</v>
      </c>
      <c r="CC21" s="154">
        <f>IF('２０１７．６年生組合せ表'!AE21="","",'２０１７．６年生組合せ表'!AE21)</f>
        <v>0</v>
      </c>
      <c r="CD21" s="154" t="str">
        <f>IF('２０１７．６年生組合せ表'!AA21="","",'２０１７．６年生組合せ表'!AG21&amp;'２０１７．６年生組合せ表'!O21)</f>
        <v>江東ＦＣ城東フェニックス</v>
      </c>
      <c r="CE21" s="154">
        <f>IF('２０１７．６年生組合せ表'!AE21="","",'２０１７．６年生組合せ表'!AE21)</f>
        <v>0</v>
      </c>
      <c r="CF21" s="154">
        <f>IF('２０１７．６年生組合せ表'!AA21="","",'２０１７．６年生組合せ表'!AA21)</f>
        <v>1</v>
      </c>
    </row>
    <row r="22" spans="2:84" ht="28.5" customHeight="1" x14ac:dyDescent="0.2">
      <c r="B22" s="79"/>
      <c r="C22" s="114">
        <v>16</v>
      </c>
      <c r="D22" s="114" t="s">
        <v>425</v>
      </c>
      <c r="E22" s="102" t="str">
        <f t="shared" si="0"/>
        <v/>
      </c>
      <c r="F22" s="103" t="str">
        <f t="shared" si="48"/>
        <v/>
      </c>
      <c r="G22" s="104" t="str">
        <f t="shared" si="1"/>
        <v/>
      </c>
      <c r="H22" s="102" t="str">
        <f t="shared" si="2"/>
        <v/>
      </c>
      <c r="I22" s="103" t="str">
        <f t="shared" si="49"/>
        <v/>
      </c>
      <c r="J22" s="104" t="str">
        <f t="shared" si="3"/>
        <v/>
      </c>
      <c r="K22" s="102">
        <f t="shared" si="4"/>
        <v>1</v>
      </c>
      <c r="L22" s="103" t="str">
        <f t="shared" si="50"/>
        <v>○</v>
      </c>
      <c r="M22" s="104">
        <f t="shared" si="5"/>
        <v>0</v>
      </c>
      <c r="N22" s="102">
        <f t="shared" si="6"/>
        <v>4</v>
      </c>
      <c r="O22" s="103" t="str">
        <f t="shared" si="51"/>
        <v>○</v>
      </c>
      <c r="P22" s="104">
        <f t="shared" si="7"/>
        <v>1</v>
      </c>
      <c r="Q22" s="102">
        <f t="shared" si="8"/>
        <v>9</v>
      </c>
      <c r="R22" s="103" t="str">
        <f t="shared" si="52"/>
        <v>○</v>
      </c>
      <c r="S22" s="104">
        <f t="shared" si="9"/>
        <v>0</v>
      </c>
      <c r="T22" s="102">
        <f t="shared" si="10"/>
        <v>2</v>
      </c>
      <c r="U22" s="103" t="str">
        <f t="shared" si="53"/>
        <v>○</v>
      </c>
      <c r="V22" s="104">
        <f t="shared" si="11"/>
        <v>0</v>
      </c>
      <c r="W22" s="102" t="str">
        <f t="shared" si="12"/>
        <v/>
      </c>
      <c r="X22" s="103" t="str">
        <f t="shared" si="54"/>
        <v/>
      </c>
      <c r="Y22" s="104" t="str">
        <f t="shared" si="13"/>
        <v/>
      </c>
      <c r="Z22" s="102" t="str">
        <f t="shared" si="14"/>
        <v/>
      </c>
      <c r="AA22" s="103" t="str">
        <f t="shared" si="55"/>
        <v/>
      </c>
      <c r="AB22" s="104" t="str">
        <f t="shared" si="15"/>
        <v/>
      </c>
      <c r="AC22" s="102">
        <f t="shared" si="16"/>
        <v>1</v>
      </c>
      <c r="AD22" s="103" t="str">
        <f t="shared" si="56"/>
        <v>△</v>
      </c>
      <c r="AE22" s="104">
        <f t="shared" si="17"/>
        <v>1</v>
      </c>
      <c r="AF22" s="102" t="str">
        <f t="shared" si="18"/>
        <v/>
      </c>
      <c r="AG22" s="103" t="str">
        <f t="shared" si="57"/>
        <v/>
      </c>
      <c r="AH22" s="104" t="str">
        <f t="shared" si="19"/>
        <v/>
      </c>
      <c r="AI22" s="102" t="str">
        <f t="shared" si="20"/>
        <v/>
      </c>
      <c r="AJ22" s="103" t="str">
        <f t="shared" si="58"/>
        <v/>
      </c>
      <c r="AK22" s="104" t="str">
        <f t="shared" si="21"/>
        <v/>
      </c>
      <c r="AL22" s="102">
        <f t="shared" si="22"/>
        <v>2</v>
      </c>
      <c r="AM22" s="103" t="str">
        <f t="shared" si="59"/>
        <v>×</v>
      </c>
      <c r="AN22" s="104">
        <f t="shared" si="23"/>
        <v>3</v>
      </c>
      <c r="AO22" s="102" t="str">
        <f t="shared" si="24"/>
        <v/>
      </c>
      <c r="AP22" s="103" t="str">
        <f t="shared" si="60"/>
        <v/>
      </c>
      <c r="AQ22" s="104" t="str">
        <f t="shared" si="25"/>
        <v/>
      </c>
      <c r="AR22" s="102">
        <f t="shared" si="26"/>
        <v>7</v>
      </c>
      <c r="AS22" s="103" t="str">
        <f t="shared" si="61"/>
        <v>○</v>
      </c>
      <c r="AT22" s="104">
        <f t="shared" si="27"/>
        <v>0</v>
      </c>
      <c r="AU22" s="102">
        <f t="shared" si="28"/>
        <v>0</v>
      </c>
      <c r="AV22" s="103" t="str">
        <f t="shared" si="62"/>
        <v>△</v>
      </c>
      <c r="AW22" s="104">
        <f t="shared" si="29"/>
        <v>0</v>
      </c>
      <c r="AX22" s="102" t="str">
        <f t="shared" si="30"/>
        <v/>
      </c>
      <c r="AY22" s="103" t="str">
        <f t="shared" si="63"/>
        <v/>
      </c>
      <c r="AZ22" s="104" t="str">
        <f t="shared" si="31"/>
        <v/>
      </c>
      <c r="BA22" s="102" t="str">
        <f t="shared" si="32"/>
        <v/>
      </c>
      <c r="BB22" s="103" t="str">
        <f t="shared" si="64"/>
        <v/>
      </c>
      <c r="BC22" s="104" t="str">
        <f t="shared" si="33"/>
        <v/>
      </c>
      <c r="BD22" s="102" t="str">
        <f t="shared" si="34"/>
        <v/>
      </c>
      <c r="BE22" s="103" t="str">
        <f t="shared" si="65"/>
        <v/>
      </c>
      <c r="BF22" s="104" t="str">
        <f t="shared" si="35"/>
        <v/>
      </c>
      <c r="BG22" s="102" t="str">
        <f t="shared" si="36"/>
        <v/>
      </c>
      <c r="BH22" s="103" t="str">
        <f t="shared" si="66"/>
        <v/>
      </c>
      <c r="BI22" s="104" t="str">
        <f t="shared" si="37"/>
        <v/>
      </c>
      <c r="BJ22" s="105" t="str">
        <f t="shared" si="38"/>
        <v/>
      </c>
      <c r="BK22" s="106" t="str">
        <f t="shared" si="67"/>
        <v/>
      </c>
      <c r="BL22" s="107" t="str">
        <f t="shared" si="39"/>
        <v/>
      </c>
      <c r="BM22" s="108"/>
      <c r="BN22" s="109">
        <f t="shared" si="40"/>
        <v>5</v>
      </c>
      <c r="BO22" s="109">
        <f t="shared" si="41"/>
        <v>2</v>
      </c>
      <c r="BP22" s="109">
        <f t="shared" si="42"/>
        <v>1</v>
      </c>
      <c r="BQ22" s="109">
        <f t="shared" si="43"/>
        <v>17</v>
      </c>
      <c r="BR22" s="109">
        <f t="shared" si="44"/>
        <v>26</v>
      </c>
      <c r="BS22" s="109">
        <f t="shared" si="45"/>
        <v>5</v>
      </c>
      <c r="BT22" s="110">
        <f t="shared" si="46"/>
        <v>17236</v>
      </c>
      <c r="BU22" s="111">
        <f t="shared" si="47"/>
        <v>3</v>
      </c>
      <c r="BV22" s="82"/>
      <c r="CA22" s="153" t="str">
        <f>IF('２０１７．６年生組合せ表'!AA22="","",'２０１７．６年生組合せ表'!O22&amp;'２０１７．６年生組合せ表'!AG22)</f>
        <v>ＦＣ城東ベイエリア</v>
      </c>
      <c r="CB22" s="154">
        <f>IF('２０１７．６年生組合せ表'!AA22="","",'２０１７．６年生組合せ表'!AA22)</f>
        <v>2</v>
      </c>
      <c r="CC22" s="154">
        <f>IF('２０１７．６年生組合せ表'!AE22="","",'２０１７．６年生組合せ表'!AE22)</f>
        <v>3</v>
      </c>
      <c r="CD22" s="154" t="str">
        <f>IF('２０１７．６年生組合せ表'!AA22="","",'２０１７．６年生組合せ表'!AG22&amp;'２０１７．６年生組合せ表'!O22)</f>
        <v>ベイエリアＦＣ城東</v>
      </c>
      <c r="CE22" s="154">
        <f>IF('２０１７．６年生組合せ表'!AE22="","",'２０１７．６年生組合せ表'!AE22)</f>
        <v>3</v>
      </c>
      <c r="CF22" s="154">
        <f>IF('２０１７．６年生組合せ表'!AA22="","",'２０１７．６年生組合せ表'!AA22)</f>
        <v>2</v>
      </c>
    </row>
    <row r="23" spans="2:84" ht="28.5" customHeight="1" x14ac:dyDescent="0.2">
      <c r="B23" s="79"/>
      <c r="C23" s="114">
        <v>17</v>
      </c>
      <c r="D23" s="114" t="s">
        <v>426</v>
      </c>
      <c r="E23" s="102" t="str">
        <f t="shared" si="0"/>
        <v/>
      </c>
      <c r="F23" s="103" t="str">
        <f t="shared" si="48"/>
        <v/>
      </c>
      <c r="G23" s="104" t="str">
        <f t="shared" si="1"/>
        <v/>
      </c>
      <c r="H23" s="102" t="str">
        <f t="shared" si="2"/>
        <v/>
      </c>
      <c r="I23" s="103" t="str">
        <f t="shared" si="49"/>
        <v/>
      </c>
      <c r="J23" s="104" t="str">
        <f t="shared" si="3"/>
        <v/>
      </c>
      <c r="K23" s="102" t="str">
        <f t="shared" si="4"/>
        <v/>
      </c>
      <c r="L23" s="103" t="str">
        <f t="shared" si="50"/>
        <v/>
      </c>
      <c r="M23" s="104" t="str">
        <f t="shared" si="5"/>
        <v/>
      </c>
      <c r="N23" s="102" t="str">
        <f t="shared" si="6"/>
        <v/>
      </c>
      <c r="O23" s="103" t="str">
        <f t="shared" si="51"/>
        <v/>
      </c>
      <c r="P23" s="104" t="str">
        <f t="shared" si="7"/>
        <v/>
      </c>
      <c r="Q23" s="102" t="str">
        <f t="shared" si="8"/>
        <v/>
      </c>
      <c r="R23" s="103" t="str">
        <f t="shared" si="52"/>
        <v/>
      </c>
      <c r="S23" s="104" t="str">
        <f t="shared" si="9"/>
        <v/>
      </c>
      <c r="T23" s="102" t="str">
        <f t="shared" si="10"/>
        <v/>
      </c>
      <c r="U23" s="103" t="str">
        <f t="shared" si="53"/>
        <v/>
      </c>
      <c r="V23" s="104" t="str">
        <f t="shared" si="11"/>
        <v/>
      </c>
      <c r="W23" s="102" t="str">
        <f t="shared" si="12"/>
        <v/>
      </c>
      <c r="X23" s="103" t="str">
        <f t="shared" si="54"/>
        <v/>
      </c>
      <c r="Y23" s="104" t="str">
        <f t="shared" si="13"/>
        <v/>
      </c>
      <c r="Z23" s="102" t="str">
        <f t="shared" si="14"/>
        <v/>
      </c>
      <c r="AA23" s="103" t="str">
        <f t="shared" si="55"/>
        <v/>
      </c>
      <c r="AB23" s="104" t="str">
        <f t="shared" si="15"/>
        <v/>
      </c>
      <c r="AC23" s="102">
        <f t="shared" si="16"/>
        <v>1</v>
      </c>
      <c r="AD23" s="103" t="str">
        <f t="shared" si="56"/>
        <v>×</v>
      </c>
      <c r="AE23" s="104">
        <f t="shared" si="17"/>
        <v>3</v>
      </c>
      <c r="AF23" s="102" t="str">
        <f t="shared" si="18"/>
        <v/>
      </c>
      <c r="AG23" s="103" t="str">
        <f t="shared" si="57"/>
        <v/>
      </c>
      <c r="AH23" s="104" t="str">
        <f t="shared" si="19"/>
        <v/>
      </c>
      <c r="AI23" s="102" t="str">
        <f t="shared" si="20"/>
        <v/>
      </c>
      <c r="AJ23" s="103" t="str">
        <f t="shared" si="58"/>
        <v/>
      </c>
      <c r="AK23" s="104" t="str">
        <f t="shared" si="21"/>
        <v/>
      </c>
      <c r="AL23" s="102" t="str">
        <f t="shared" si="22"/>
        <v/>
      </c>
      <c r="AM23" s="103" t="str">
        <f t="shared" si="59"/>
        <v/>
      </c>
      <c r="AN23" s="104" t="str">
        <f t="shared" si="23"/>
        <v/>
      </c>
      <c r="AO23" s="102">
        <f t="shared" si="24"/>
        <v>2</v>
      </c>
      <c r="AP23" s="103" t="str">
        <f t="shared" si="60"/>
        <v>×</v>
      </c>
      <c r="AQ23" s="104">
        <f t="shared" si="25"/>
        <v>3</v>
      </c>
      <c r="AR23" s="102" t="str">
        <f t="shared" si="26"/>
        <v/>
      </c>
      <c r="AS23" s="103" t="str">
        <f t="shared" si="61"/>
        <v/>
      </c>
      <c r="AT23" s="104" t="str">
        <f t="shared" si="27"/>
        <v/>
      </c>
      <c r="AU23" s="102" t="str">
        <f t="shared" si="28"/>
        <v/>
      </c>
      <c r="AV23" s="103" t="str">
        <f t="shared" si="62"/>
        <v/>
      </c>
      <c r="AW23" s="104" t="str">
        <f t="shared" si="29"/>
        <v/>
      </c>
      <c r="AX23" s="102" t="str">
        <f t="shared" si="30"/>
        <v/>
      </c>
      <c r="AY23" s="103" t="str">
        <f t="shared" si="63"/>
        <v/>
      </c>
      <c r="AZ23" s="104" t="str">
        <f t="shared" si="31"/>
        <v/>
      </c>
      <c r="BA23" s="102" t="str">
        <f t="shared" si="32"/>
        <v/>
      </c>
      <c r="BB23" s="103" t="str">
        <f t="shared" si="64"/>
        <v/>
      </c>
      <c r="BC23" s="104" t="str">
        <f t="shared" si="33"/>
        <v/>
      </c>
      <c r="BD23" s="102" t="str">
        <f t="shared" si="34"/>
        <v/>
      </c>
      <c r="BE23" s="103" t="str">
        <f t="shared" si="65"/>
        <v/>
      </c>
      <c r="BF23" s="104" t="str">
        <f t="shared" si="35"/>
        <v/>
      </c>
      <c r="BG23" s="102" t="str">
        <f t="shared" si="36"/>
        <v/>
      </c>
      <c r="BH23" s="103" t="str">
        <f t="shared" si="66"/>
        <v/>
      </c>
      <c r="BI23" s="104" t="str">
        <f t="shared" si="37"/>
        <v/>
      </c>
      <c r="BJ23" s="105" t="str">
        <f t="shared" si="38"/>
        <v/>
      </c>
      <c r="BK23" s="106" t="str">
        <f t="shared" si="67"/>
        <v/>
      </c>
      <c r="BL23" s="107" t="str">
        <f t="shared" si="39"/>
        <v/>
      </c>
      <c r="BM23" s="108"/>
      <c r="BN23" s="115">
        <f t="shared" si="40"/>
        <v>0</v>
      </c>
      <c r="BO23" s="115">
        <f t="shared" si="41"/>
        <v>0</v>
      </c>
      <c r="BP23" s="115">
        <f t="shared" si="42"/>
        <v>2</v>
      </c>
      <c r="BQ23" s="115">
        <f t="shared" si="43"/>
        <v>0</v>
      </c>
      <c r="BR23" s="115">
        <f t="shared" si="44"/>
        <v>3</v>
      </c>
      <c r="BS23" s="115">
        <f t="shared" si="45"/>
        <v>6</v>
      </c>
      <c r="BT23" s="110">
        <f t="shared" si="46"/>
        <v>-27</v>
      </c>
      <c r="BU23" s="111">
        <f t="shared" si="47"/>
        <v>16</v>
      </c>
      <c r="BV23" s="82"/>
      <c r="CA23" s="153" t="str">
        <f>IF('２０１７．６年生組合せ表'!AA23="","",'２０１７．６年生組合せ表'!O23&amp;'２０１７．６年生組合せ表'!AG23)</f>
        <v>Ｊスターズ五砂ＦＣ</v>
      </c>
      <c r="CB23" s="154">
        <f>IF('２０１７．６年生組合せ表'!AA23="","",'２０１７．６年生組合せ表'!AA23)</f>
        <v>2</v>
      </c>
      <c r="CC23" s="154">
        <f>IF('２０１７．６年生組合せ表'!AE23="","",'２０１７．６年生組合せ表'!AE23)</f>
        <v>2</v>
      </c>
      <c r="CD23" s="154" t="str">
        <f>IF('２０１７．６年生組合せ表'!AA23="","",'２０１７．６年生組合せ表'!AG23&amp;'２０１７．６年生組合せ表'!O23)</f>
        <v>五砂ＦＣＪスターズ</v>
      </c>
      <c r="CE23" s="154">
        <f>IF('２０１７．６年生組合せ表'!AE23="","",'２０１７．６年生組合せ表'!AE23)</f>
        <v>2</v>
      </c>
      <c r="CF23" s="154">
        <f>IF('２０１７．６年生組合せ表'!AA23="","",'２０１７．６年生組合せ表'!AA23)</f>
        <v>2</v>
      </c>
    </row>
    <row r="24" spans="2:84" ht="28.5" hidden="1" customHeight="1" x14ac:dyDescent="0.2">
      <c r="B24" s="79"/>
      <c r="C24" s="114">
        <v>18</v>
      </c>
      <c r="D24" s="114" t="s">
        <v>68</v>
      </c>
      <c r="E24" s="117" t="str">
        <f t="shared" si="0"/>
        <v/>
      </c>
      <c r="F24" s="118" t="str">
        <f t="shared" si="48"/>
        <v/>
      </c>
      <c r="G24" s="119" t="str">
        <f t="shared" si="1"/>
        <v/>
      </c>
      <c r="H24" s="117" t="str">
        <f t="shared" si="2"/>
        <v/>
      </c>
      <c r="I24" s="118" t="str">
        <f t="shared" si="49"/>
        <v/>
      </c>
      <c r="J24" s="119" t="str">
        <f t="shared" si="3"/>
        <v/>
      </c>
      <c r="K24" s="117" t="str">
        <f t="shared" si="4"/>
        <v/>
      </c>
      <c r="L24" s="118" t="str">
        <f t="shared" si="50"/>
        <v/>
      </c>
      <c r="M24" s="119" t="str">
        <f t="shared" si="5"/>
        <v/>
      </c>
      <c r="N24" s="117" t="str">
        <f t="shared" si="6"/>
        <v/>
      </c>
      <c r="O24" s="118" t="str">
        <f t="shared" si="51"/>
        <v/>
      </c>
      <c r="P24" s="119" t="str">
        <f t="shared" si="7"/>
        <v/>
      </c>
      <c r="Q24" s="117" t="str">
        <f t="shared" si="8"/>
        <v/>
      </c>
      <c r="R24" s="118" t="str">
        <f t="shared" si="52"/>
        <v/>
      </c>
      <c r="S24" s="119" t="str">
        <f t="shared" si="9"/>
        <v/>
      </c>
      <c r="T24" s="117" t="str">
        <f t="shared" si="10"/>
        <v/>
      </c>
      <c r="U24" s="118" t="str">
        <f t="shared" si="53"/>
        <v/>
      </c>
      <c r="V24" s="119" t="str">
        <f t="shared" si="11"/>
        <v/>
      </c>
      <c r="W24" s="117" t="str">
        <f t="shared" si="12"/>
        <v/>
      </c>
      <c r="X24" s="118" t="str">
        <f t="shared" si="54"/>
        <v/>
      </c>
      <c r="Y24" s="119" t="str">
        <f t="shared" si="13"/>
        <v/>
      </c>
      <c r="Z24" s="117" t="str">
        <f t="shared" si="14"/>
        <v/>
      </c>
      <c r="AA24" s="118" t="str">
        <f t="shared" si="55"/>
        <v/>
      </c>
      <c r="AB24" s="119" t="str">
        <f t="shared" si="15"/>
        <v/>
      </c>
      <c r="AC24" s="117" t="str">
        <f t="shared" si="16"/>
        <v/>
      </c>
      <c r="AD24" s="118" t="str">
        <f t="shared" si="56"/>
        <v/>
      </c>
      <c r="AE24" s="119" t="str">
        <f t="shared" si="17"/>
        <v/>
      </c>
      <c r="AF24" s="117" t="str">
        <f t="shared" si="18"/>
        <v/>
      </c>
      <c r="AG24" s="118" t="str">
        <f t="shared" si="57"/>
        <v/>
      </c>
      <c r="AH24" s="119" t="str">
        <f t="shared" si="19"/>
        <v/>
      </c>
      <c r="AI24" s="117" t="str">
        <f t="shared" si="20"/>
        <v/>
      </c>
      <c r="AJ24" s="118" t="str">
        <f t="shared" si="58"/>
        <v/>
      </c>
      <c r="AK24" s="119" t="str">
        <f t="shared" si="21"/>
        <v/>
      </c>
      <c r="AL24" s="117" t="str">
        <f t="shared" si="22"/>
        <v/>
      </c>
      <c r="AM24" s="118" t="str">
        <f t="shared" si="59"/>
        <v/>
      </c>
      <c r="AN24" s="119" t="str">
        <f t="shared" si="23"/>
        <v/>
      </c>
      <c r="AO24" s="117" t="str">
        <f t="shared" si="24"/>
        <v/>
      </c>
      <c r="AP24" s="118" t="str">
        <f t="shared" si="60"/>
        <v/>
      </c>
      <c r="AQ24" s="119" t="str">
        <f t="shared" si="25"/>
        <v/>
      </c>
      <c r="AR24" s="117" t="str">
        <f t="shared" si="26"/>
        <v/>
      </c>
      <c r="AS24" s="118" t="str">
        <f t="shared" si="61"/>
        <v/>
      </c>
      <c r="AT24" s="119" t="str">
        <f t="shared" si="27"/>
        <v/>
      </c>
      <c r="AU24" s="117" t="str">
        <f t="shared" si="28"/>
        <v/>
      </c>
      <c r="AV24" s="118" t="str">
        <f t="shared" si="62"/>
        <v/>
      </c>
      <c r="AW24" s="119" t="str">
        <f t="shared" si="29"/>
        <v/>
      </c>
      <c r="AX24" s="117" t="str">
        <f t="shared" si="30"/>
        <v/>
      </c>
      <c r="AY24" s="118" t="str">
        <f t="shared" si="63"/>
        <v/>
      </c>
      <c r="AZ24" s="119" t="str">
        <f t="shared" si="31"/>
        <v/>
      </c>
      <c r="BA24" s="117" t="str">
        <f t="shared" si="32"/>
        <v/>
      </c>
      <c r="BB24" s="118" t="str">
        <f t="shared" si="64"/>
        <v/>
      </c>
      <c r="BC24" s="119" t="str">
        <f t="shared" si="33"/>
        <v/>
      </c>
      <c r="BD24" s="117" t="str">
        <f t="shared" si="34"/>
        <v/>
      </c>
      <c r="BE24" s="118" t="str">
        <f t="shared" si="65"/>
        <v/>
      </c>
      <c r="BF24" s="119" t="str">
        <f t="shared" si="35"/>
        <v/>
      </c>
      <c r="BG24" s="117" t="str">
        <f t="shared" si="36"/>
        <v/>
      </c>
      <c r="BH24" s="118" t="str">
        <f t="shared" si="66"/>
        <v/>
      </c>
      <c r="BI24" s="119" t="str">
        <f t="shared" si="37"/>
        <v/>
      </c>
      <c r="BJ24" s="105" t="str">
        <f t="shared" si="38"/>
        <v/>
      </c>
      <c r="BK24" s="106" t="str">
        <f t="shared" si="67"/>
        <v/>
      </c>
      <c r="BL24" s="107" t="str">
        <f t="shared" si="39"/>
        <v/>
      </c>
      <c r="BM24" s="80"/>
      <c r="BN24" s="115">
        <f t="shared" si="40"/>
        <v>0</v>
      </c>
      <c r="BO24" s="115">
        <f t="shared" si="41"/>
        <v>0</v>
      </c>
      <c r="BP24" s="115">
        <f t="shared" si="42"/>
        <v>0</v>
      </c>
      <c r="BQ24" s="115">
        <f t="shared" si="43"/>
        <v>0</v>
      </c>
      <c r="BR24" s="115">
        <f t="shared" si="44"/>
        <v>0</v>
      </c>
      <c r="BS24" s="115">
        <f t="shared" si="45"/>
        <v>0</v>
      </c>
      <c r="BT24" s="110" t="str">
        <f t="shared" si="46"/>
        <v/>
      </c>
      <c r="BU24" s="116" t="str">
        <f t="shared" si="47"/>
        <v/>
      </c>
      <c r="BV24" s="82"/>
      <c r="CA24" s="153" t="str">
        <f>IF('２０１７．６年生組合せ表'!AA24="","",'２０１７．６年生組合せ表'!O24&amp;'２０１７．６年生組合せ表'!AG24)</f>
        <v>江東ＦＣＦＣ北砂</v>
      </c>
      <c r="CB24" s="154">
        <f>IF('２０１７．６年生組合せ表'!AA24="","",'２０１７．６年生組合せ表'!AA24)</f>
        <v>1</v>
      </c>
      <c r="CC24" s="154">
        <f>IF('２０１７．６年生組合せ表'!AE24="","",'２０１７．６年生組合せ表'!AE24)</f>
        <v>4</v>
      </c>
      <c r="CD24" s="154" t="str">
        <f>IF('２０１７．６年生組合せ表'!AA24="","",'２０１７．６年生組合せ表'!AG24&amp;'２０１７．６年生組合せ表'!O24)</f>
        <v>ＦＣ北砂江東ＦＣ</v>
      </c>
      <c r="CE24" s="154">
        <f>IF('２０１７．６年生組合せ表'!AE24="","",'２０１７．６年生組合せ表'!AE24)</f>
        <v>4</v>
      </c>
      <c r="CF24" s="154">
        <f>IF('２０１７．６年生組合せ表'!AA24="","",'２０１７．６年生組合せ表'!AA24)</f>
        <v>1</v>
      </c>
    </row>
    <row r="25" spans="2:84" ht="28.5" hidden="1" customHeight="1" x14ac:dyDescent="0.2">
      <c r="B25" s="79"/>
      <c r="C25" s="114">
        <v>19</v>
      </c>
      <c r="D25" s="114" t="s">
        <v>68</v>
      </c>
      <c r="E25" s="117" t="str">
        <f t="shared" si="0"/>
        <v/>
      </c>
      <c r="F25" s="118" t="str">
        <f t="shared" si="48"/>
        <v/>
      </c>
      <c r="G25" s="119" t="str">
        <f t="shared" si="1"/>
        <v/>
      </c>
      <c r="H25" s="117" t="str">
        <f t="shared" si="2"/>
        <v/>
      </c>
      <c r="I25" s="118" t="str">
        <f t="shared" si="49"/>
        <v/>
      </c>
      <c r="J25" s="119" t="str">
        <f t="shared" si="3"/>
        <v/>
      </c>
      <c r="K25" s="117" t="str">
        <f t="shared" si="4"/>
        <v/>
      </c>
      <c r="L25" s="118" t="str">
        <f t="shared" si="50"/>
        <v/>
      </c>
      <c r="M25" s="119" t="str">
        <f t="shared" si="5"/>
        <v/>
      </c>
      <c r="N25" s="117" t="str">
        <f t="shared" si="6"/>
        <v/>
      </c>
      <c r="O25" s="118" t="str">
        <f t="shared" si="51"/>
        <v/>
      </c>
      <c r="P25" s="119" t="str">
        <f t="shared" si="7"/>
        <v/>
      </c>
      <c r="Q25" s="117" t="str">
        <f t="shared" si="8"/>
        <v/>
      </c>
      <c r="R25" s="118" t="str">
        <f t="shared" si="52"/>
        <v/>
      </c>
      <c r="S25" s="119" t="str">
        <f t="shared" si="9"/>
        <v/>
      </c>
      <c r="T25" s="117" t="str">
        <f t="shared" si="10"/>
        <v/>
      </c>
      <c r="U25" s="118" t="str">
        <f t="shared" si="53"/>
        <v/>
      </c>
      <c r="V25" s="119" t="str">
        <f t="shared" si="11"/>
        <v/>
      </c>
      <c r="W25" s="117" t="str">
        <f t="shared" si="12"/>
        <v/>
      </c>
      <c r="X25" s="118" t="str">
        <f t="shared" si="54"/>
        <v/>
      </c>
      <c r="Y25" s="119" t="str">
        <f t="shared" si="13"/>
        <v/>
      </c>
      <c r="Z25" s="117" t="str">
        <f t="shared" si="14"/>
        <v/>
      </c>
      <c r="AA25" s="118" t="str">
        <f t="shared" si="55"/>
        <v/>
      </c>
      <c r="AB25" s="119" t="str">
        <f t="shared" si="15"/>
        <v/>
      </c>
      <c r="AC25" s="117" t="str">
        <f t="shared" si="16"/>
        <v/>
      </c>
      <c r="AD25" s="118" t="str">
        <f t="shared" si="56"/>
        <v/>
      </c>
      <c r="AE25" s="119" t="str">
        <f t="shared" si="17"/>
        <v/>
      </c>
      <c r="AF25" s="117" t="str">
        <f t="shared" si="18"/>
        <v/>
      </c>
      <c r="AG25" s="118" t="str">
        <f t="shared" si="57"/>
        <v/>
      </c>
      <c r="AH25" s="119" t="str">
        <f t="shared" si="19"/>
        <v/>
      </c>
      <c r="AI25" s="117" t="str">
        <f t="shared" si="20"/>
        <v/>
      </c>
      <c r="AJ25" s="118" t="str">
        <f t="shared" si="58"/>
        <v/>
      </c>
      <c r="AK25" s="119" t="str">
        <f t="shared" si="21"/>
        <v/>
      </c>
      <c r="AL25" s="117" t="str">
        <f t="shared" si="22"/>
        <v/>
      </c>
      <c r="AM25" s="118" t="str">
        <f t="shared" si="59"/>
        <v/>
      </c>
      <c r="AN25" s="119" t="str">
        <f t="shared" si="23"/>
        <v/>
      </c>
      <c r="AO25" s="117" t="str">
        <f t="shared" si="24"/>
        <v/>
      </c>
      <c r="AP25" s="118" t="str">
        <f t="shared" si="60"/>
        <v/>
      </c>
      <c r="AQ25" s="119" t="str">
        <f t="shared" si="25"/>
        <v/>
      </c>
      <c r="AR25" s="117" t="str">
        <f t="shared" si="26"/>
        <v/>
      </c>
      <c r="AS25" s="118" t="str">
        <f t="shared" si="61"/>
        <v/>
      </c>
      <c r="AT25" s="119" t="str">
        <f t="shared" si="27"/>
        <v/>
      </c>
      <c r="AU25" s="117" t="str">
        <f t="shared" si="28"/>
        <v/>
      </c>
      <c r="AV25" s="118" t="str">
        <f t="shared" si="62"/>
        <v/>
      </c>
      <c r="AW25" s="119" t="str">
        <f t="shared" si="29"/>
        <v/>
      </c>
      <c r="AX25" s="117" t="str">
        <f t="shared" si="30"/>
        <v/>
      </c>
      <c r="AY25" s="118" t="str">
        <f t="shared" si="63"/>
        <v/>
      </c>
      <c r="AZ25" s="119" t="str">
        <f t="shared" si="31"/>
        <v/>
      </c>
      <c r="BA25" s="117" t="str">
        <f t="shared" si="32"/>
        <v/>
      </c>
      <c r="BB25" s="118" t="str">
        <f t="shared" si="64"/>
        <v/>
      </c>
      <c r="BC25" s="119" t="str">
        <f t="shared" si="33"/>
        <v/>
      </c>
      <c r="BD25" s="117" t="str">
        <f t="shared" si="34"/>
        <v/>
      </c>
      <c r="BE25" s="118" t="str">
        <f t="shared" si="65"/>
        <v/>
      </c>
      <c r="BF25" s="119" t="str">
        <f t="shared" si="35"/>
        <v/>
      </c>
      <c r="BG25" s="117" t="str">
        <f t="shared" si="36"/>
        <v/>
      </c>
      <c r="BH25" s="118" t="str">
        <f t="shared" si="66"/>
        <v/>
      </c>
      <c r="BI25" s="119" t="str">
        <f t="shared" si="37"/>
        <v/>
      </c>
      <c r="BJ25" s="105" t="str">
        <f t="shared" si="38"/>
        <v/>
      </c>
      <c r="BK25" s="106" t="str">
        <f t="shared" si="67"/>
        <v/>
      </c>
      <c r="BL25" s="107" t="str">
        <f t="shared" si="39"/>
        <v/>
      </c>
      <c r="BM25" s="80"/>
      <c r="BN25" s="115">
        <f t="shared" si="40"/>
        <v>0</v>
      </c>
      <c r="BO25" s="115">
        <f t="shared" si="41"/>
        <v>0</v>
      </c>
      <c r="BP25" s="115">
        <f t="shared" si="42"/>
        <v>0</v>
      </c>
      <c r="BQ25" s="115">
        <f t="shared" si="43"/>
        <v>0</v>
      </c>
      <c r="BR25" s="115">
        <f t="shared" si="44"/>
        <v>0</v>
      </c>
      <c r="BS25" s="115">
        <f t="shared" si="45"/>
        <v>0</v>
      </c>
      <c r="BT25" s="110" t="str">
        <f t="shared" si="46"/>
        <v/>
      </c>
      <c r="BU25" s="116" t="str">
        <f t="shared" si="47"/>
        <v/>
      </c>
      <c r="BV25" s="82"/>
      <c r="CA25" s="153" t="str">
        <f>IF('２０１７．６年生組合せ表'!AA25="","",'２０１７．６年生組合せ表'!O25&amp;'２０１７．６年生組合せ表'!AG25)</f>
        <v/>
      </c>
      <c r="CB25" s="154" t="str">
        <f>IF('２０１７．６年生組合せ表'!AA25="","",'２０１７．６年生組合せ表'!AA25)</f>
        <v/>
      </c>
      <c r="CC25" s="154" t="str">
        <f>IF('２０１７．６年生組合せ表'!AE25="","",'２０１７．６年生組合せ表'!AE25)</f>
        <v/>
      </c>
      <c r="CD25" s="154" t="str">
        <f>IF('２０１７．６年生組合せ表'!AA25="","",'２０１７．６年生組合せ表'!AG25&amp;'２０１７．６年生組合せ表'!O25)</f>
        <v/>
      </c>
      <c r="CE25" s="154" t="str">
        <f>IF('２０１７．６年生組合せ表'!AE25="","",'２０１７．６年生組合せ表'!AE25)</f>
        <v/>
      </c>
      <c r="CF25" s="154" t="str">
        <f>IF('２０１７．６年生組合せ表'!AA25="","",'２０１７．６年生組合せ表'!AA25)</f>
        <v/>
      </c>
    </row>
    <row r="26" spans="2:84" ht="28.5" hidden="1" customHeight="1" x14ac:dyDescent="0.2">
      <c r="B26" s="79"/>
      <c r="C26" s="120"/>
      <c r="D26" s="120"/>
      <c r="E26" s="105" t="str">
        <f t="shared" si="0"/>
        <v/>
      </c>
      <c r="F26" s="106" t="str">
        <f t="shared" si="48"/>
        <v/>
      </c>
      <c r="G26" s="107" t="str">
        <f t="shared" si="1"/>
        <v/>
      </c>
      <c r="H26" s="105" t="str">
        <f t="shared" si="2"/>
        <v/>
      </c>
      <c r="I26" s="106" t="str">
        <f t="shared" si="49"/>
        <v/>
      </c>
      <c r="J26" s="107" t="str">
        <f t="shared" si="3"/>
        <v/>
      </c>
      <c r="K26" s="105" t="str">
        <f t="shared" si="4"/>
        <v/>
      </c>
      <c r="L26" s="106" t="str">
        <f t="shared" si="50"/>
        <v/>
      </c>
      <c r="M26" s="107" t="str">
        <f t="shared" si="5"/>
        <v/>
      </c>
      <c r="N26" s="105" t="str">
        <f t="shared" si="6"/>
        <v/>
      </c>
      <c r="O26" s="106" t="str">
        <f t="shared" si="51"/>
        <v/>
      </c>
      <c r="P26" s="107" t="str">
        <f t="shared" si="7"/>
        <v/>
      </c>
      <c r="Q26" s="105" t="str">
        <f t="shared" si="8"/>
        <v/>
      </c>
      <c r="R26" s="106" t="str">
        <f t="shared" si="52"/>
        <v/>
      </c>
      <c r="S26" s="107" t="str">
        <f t="shared" si="9"/>
        <v/>
      </c>
      <c r="T26" s="105" t="str">
        <f t="shared" si="10"/>
        <v/>
      </c>
      <c r="U26" s="106" t="str">
        <f t="shared" si="53"/>
        <v/>
      </c>
      <c r="V26" s="107" t="str">
        <f t="shared" si="11"/>
        <v/>
      </c>
      <c r="W26" s="105" t="str">
        <f t="shared" si="12"/>
        <v/>
      </c>
      <c r="X26" s="106" t="str">
        <f t="shared" si="54"/>
        <v/>
      </c>
      <c r="Y26" s="107" t="str">
        <f t="shared" si="13"/>
        <v/>
      </c>
      <c r="Z26" s="105" t="str">
        <f t="shared" si="14"/>
        <v/>
      </c>
      <c r="AA26" s="106" t="str">
        <f t="shared" si="55"/>
        <v/>
      </c>
      <c r="AB26" s="107" t="str">
        <f t="shared" si="15"/>
        <v/>
      </c>
      <c r="AC26" s="105" t="str">
        <f t="shared" si="16"/>
        <v/>
      </c>
      <c r="AD26" s="106" t="str">
        <f t="shared" si="56"/>
        <v/>
      </c>
      <c r="AE26" s="107" t="str">
        <f t="shared" si="17"/>
        <v/>
      </c>
      <c r="AF26" s="105" t="str">
        <f t="shared" si="18"/>
        <v/>
      </c>
      <c r="AG26" s="106" t="str">
        <f t="shared" si="57"/>
        <v/>
      </c>
      <c r="AH26" s="107" t="str">
        <f t="shared" si="19"/>
        <v/>
      </c>
      <c r="AI26" s="105" t="str">
        <f t="shared" si="20"/>
        <v/>
      </c>
      <c r="AJ26" s="106" t="str">
        <f t="shared" si="58"/>
        <v/>
      </c>
      <c r="AK26" s="107" t="str">
        <f t="shared" si="21"/>
        <v/>
      </c>
      <c r="AL26" s="105" t="str">
        <f t="shared" si="22"/>
        <v/>
      </c>
      <c r="AM26" s="106" t="str">
        <f t="shared" si="59"/>
        <v/>
      </c>
      <c r="AN26" s="107" t="str">
        <f t="shared" si="23"/>
        <v/>
      </c>
      <c r="AO26" s="105" t="str">
        <f t="shared" si="24"/>
        <v/>
      </c>
      <c r="AP26" s="106" t="str">
        <f t="shared" si="60"/>
        <v/>
      </c>
      <c r="AQ26" s="107" t="str">
        <f t="shared" si="25"/>
        <v/>
      </c>
      <c r="AR26" s="105" t="str">
        <f t="shared" si="26"/>
        <v/>
      </c>
      <c r="AS26" s="106" t="str">
        <f t="shared" si="61"/>
        <v/>
      </c>
      <c r="AT26" s="107" t="str">
        <f t="shared" si="27"/>
        <v/>
      </c>
      <c r="AU26" s="105" t="str">
        <f t="shared" si="28"/>
        <v/>
      </c>
      <c r="AV26" s="106" t="str">
        <f t="shared" si="62"/>
        <v/>
      </c>
      <c r="AW26" s="107" t="str">
        <f t="shared" si="29"/>
        <v/>
      </c>
      <c r="AX26" s="105" t="str">
        <f t="shared" si="30"/>
        <v/>
      </c>
      <c r="AY26" s="106" t="str">
        <f t="shared" si="63"/>
        <v/>
      </c>
      <c r="AZ26" s="107" t="str">
        <f t="shared" si="31"/>
        <v/>
      </c>
      <c r="BA26" s="105" t="str">
        <f t="shared" si="32"/>
        <v/>
      </c>
      <c r="BB26" s="106" t="str">
        <f t="shared" si="64"/>
        <v/>
      </c>
      <c r="BC26" s="107" t="str">
        <f t="shared" si="33"/>
        <v/>
      </c>
      <c r="BD26" s="105" t="str">
        <f t="shared" si="34"/>
        <v/>
      </c>
      <c r="BE26" s="106" t="str">
        <f t="shared" si="65"/>
        <v/>
      </c>
      <c r="BF26" s="107" t="str">
        <f t="shared" si="35"/>
        <v/>
      </c>
      <c r="BG26" s="105" t="str">
        <f t="shared" si="36"/>
        <v/>
      </c>
      <c r="BH26" s="106" t="str">
        <f t="shared" si="66"/>
        <v/>
      </c>
      <c r="BI26" s="107" t="str">
        <f t="shared" si="37"/>
        <v/>
      </c>
      <c r="BJ26" s="105" t="str">
        <f t="shared" si="38"/>
        <v/>
      </c>
      <c r="BK26" s="106" t="str">
        <f t="shared" si="67"/>
        <v/>
      </c>
      <c r="BL26" s="107" t="str">
        <f t="shared" si="39"/>
        <v/>
      </c>
      <c r="BM26" s="121"/>
      <c r="BN26" s="122">
        <f t="shared" si="40"/>
        <v>0</v>
      </c>
      <c r="BO26" s="122">
        <f t="shared" si="41"/>
        <v>0</v>
      </c>
      <c r="BP26" s="122">
        <f t="shared" si="42"/>
        <v>0</v>
      </c>
      <c r="BQ26" s="122">
        <f t="shared" si="43"/>
        <v>0</v>
      </c>
      <c r="BR26" s="122"/>
      <c r="BS26" s="122"/>
      <c r="BT26" s="110"/>
      <c r="BU26" s="122" t="str">
        <f t="shared" si="47"/>
        <v/>
      </c>
      <c r="BV26" s="82"/>
      <c r="CA26" s="153" t="str">
        <f>IF('２０１７．６年生組合せ表'!AA26="","",'２０１７．６年生組合せ表'!O26&amp;'２０１７．６年生組合せ表'!AG26)</f>
        <v/>
      </c>
      <c r="CB26" s="154" t="str">
        <f>IF('２０１７．６年生組合せ表'!AA26="","",'２０１７．６年生組合せ表'!AA26)</f>
        <v/>
      </c>
      <c r="CC26" s="154" t="str">
        <f>IF('２０１７．６年生組合せ表'!AE26="","",'２０１７．６年生組合せ表'!AE26)</f>
        <v/>
      </c>
      <c r="CD26" s="154" t="str">
        <f>IF('２０１７．６年生組合せ表'!AA26="","",'２０１７．６年生組合せ表'!AG26&amp;'２０１７．６年生組合せ表'!O26)</f>
        <v/>
      </c>
      <c r="CE26" s="154" t="str">
        <f>IF('２０１７．６年生組合せ表'!AE26="","",'２０１７．６年生組合せ表'!AE26)</f>
        <v/>
      </c>
      <c r="CF26" s="154" t="str">
        <f>IF('２０１７．６年生組合せ表'!AA26="","",'２０１７．６年生組合せ表'!AA26)</f>
        <v/>
      </c>
    </row>
    <row r="27" spans="2:84" ht="16.5" customHeight="1" thickBot="1" x14ac:dyDescent="0.25">
      <c r="B27" s="123"/>
      <c r="C27" s="124"/>
      <c r="D27" s="125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6"/>
      <c r="CA27" s="153" t="str">
        <f>IF('２０１７．６年生組合せ表'!AA27="","",'２０１７．６年生組合せ表'!O27&amp;'２０１７．６年生組合せ表'!AG27)</f>
        <v/>
      </c>
      <c r="CB27" s="154" t="str">
        <f>IF('２０１７．６年生組合せ表'!AA27="","",'２０１７．６年生組合せ表'!AA27)</f>
        <v/>
      </c>
      <c r="CC27" s="154" t="str">
        <f>IF('２０１７．６年生組合せ表'!AE27="","",'２０１７．６年生組合せ表'!AE27)</f>
        <v/>
      </c>
      <c r="CD27" s="154" t="str">
        <f>IF('２０１７．６年生組合せ表'!AA27="","",'２０１７．６年生組合せ表'!AG27&amp;'２０１７．６年生組合せ表'!O27)</f>
        <v/>
      </c>
      <c r="CE27" s="154" t="str">
        <f>IF('２０１７．６年生組合せ表'!AE27="","",'２０１７．６年生組合せ表'!AE27)</f>
        <v/>
      </c>
      <c r="CF27" s="154" t="str">
        <f>IF('２０１７．６年生組合せ表'!AA27="","",'２０１７．６年生組合せ表'!AA27)</f>
        <v/>
      </c>
    </row>
    <row r="28" spans="2:84" ht="13.5" thickTop="1" x14ac:dyDescent="0.2">
      <c r="CA28" s="153" t="str">
        <f>IF('２０１７．６年生組合せ表'!AA28="","",'２０１７．６年生組合せ表'!O28&amp;'２０１７．６年生組合せ表'!AG28)</f>
        <v/>
      </c>
      <c r="CB28" s="154" t="str">
        <f>IF('２０１７．６年生組合せ表'!AA28="","",'２０１７．６年生組合せ表'!AA28)</f>
        <v/>
      </c>
      <c r="CC28" s="154" t="str">
        <f>IF('２０１７．６年生組合せ表'!AE28="","",'２０１７．６年生組合せ表'!AE28)</f>
        <v/>
      </c>
      <c r="CD28" s="154" t="str">
        <f>IF('２０１７．６年生組合せ表'!AA28="","",'２０１７．６年生組合せ表'!AG28&amp;'２０１７．６年生組合せ表'!O28)</f>
        <v/>
      </c>
      <c r="CE28" s="154" t="str">
        <f>IF('２０１７．６年生組合せ表'!AE28="","",'２０１７．６年生組合せ表'!AE28)</f>
        <v/>
      </c>
      <c r="CF28" s="154" t="str">
        <f>IF('２０１７．６年生組合せ表'!AA28="","",'２０１７．６年生組合せ表'!AA28)</f>
        <v/>
      </c>
    </row>
    <row r="29" spans="2:84" x14ac:dyDescent="0.2">
      <c r="CA29" s="153" t="str">
        <f>IF('２０１７．６年生組合せ表'!AA29="","",'２０１７．６年生組合せ表'!O29&amp;'２０１７．６年生組合せ表'!AG29)</f>
        <v/>
      </c>
      <c r="CB29" s="154" t="str">
        <f>IF('２０１７．６年生組合せ表'!AA29="","",'２０１７．６年生組合せ表'!AA29)</f>
        <v/>
      </c>
      <c r="CC29" s="154" t="str">
        <f>IF('２０１７．６年生組合せ表'!AE29="","",'２０１７．６年生組合せ表'!AE29)</f>
        <v/>
      </c>
      <c r="CD29" s="154" t="str">
        <f>IF('２０１７．６年生組合せ表'!AA29="","",'２０１７．６年生組合せ表'!AG29&amp;'２０１７．６年生組合せ表'!O29)</f>
        <v/>
      </c>
      <c r="CE29" s="154" t="str">
        <f>IF('２０１７．６年生組合せ表'!AE29="","",'２０１７．６年生組合せ表'!AE29)</f>
        <v/>
      </c>
      <c r="CF29" s="154" t="str">
        <f>IF('２０１７．６年生組合せ表'!AA29="","",'２０１７．６年生組合せ表'!AA29)</f>
        <v/>
      </c>
    </row>
    <row r="30" spans="2:84" x14ac:dyDescent="0.2">
      <c r="CA30" s="153" t="str">
        <f>IF('２０１７．６年生組合せ表'!AA30="","",'２０１７．６年生組合せ表'!O30&amp;'２０１７．６年生組合せ表'!AG30)</f>
        <v>深川ＳＣＦＣ大島</v>
      </c>
      <c r="CB30" s="154">
        <f>IF('２０１７．６年生組合せ表'!AA30="","",'２０１７．６年生組合せ表'!AA30)</f>
        <v>1</v>
      </c>
      <c r="CC30" s="154">
        <f>IF('２０１７．６年生組合せ表'!AE30="","",'２０１７．６年生組合せ表'!AE30)</f>
        <v>4</v>
      </c>
      <c r="CD30" s="154" t="str">
        <f>IF('２０１７．６年生組合せ表'!AA30="","",'２０１７．６年生組合せ表'!AG30&amp;'２０１７．６年生組合せ表'!O30)</f>
        <v>ＦＣ大島深川ＳＣ</v>
      </c>
      <c r="CE30" s="154">
        <f>IF('２０１７．６年生組合せ表'!AE30="","",'２０１７．６年生組合せ表'!AE30)</f>
        <v>4</v>
      </c>
      <c r="CF30" s="154">
        <f>IF('２０１７．６年生組合せ表'!AA30="","",'２０１７．６年生組合せ表'!AA30)</f>
        <v>1</v>
      </c>
    </row>
    <row r="31" spans="2:84" x14ac:dyDescent="0.2">
      <c r="CA31" s="153" t="str">
        <f>IF('２０１７．６年生組合せ表'!AA31="","",'２０１７．６年生組合せ表'!O31&amp;'２０１７．６年生組合せ表'!AG31)</f>
        <v>ＹＭＣＡＪスターズ</v>
      </c>
      <c r="CB31" s="154">
        <f>IF('２０１７．６年生組合せ表'!AA31="","",'２０１７．６年生組合せ表'!AA31)</f>
        <v>1</v>
      </c>
      <c r="CC31" s="154">
        <f>IF('２０１７．６年生組合せ表'!AE31="","",'２０１７．６年生組合せ表'!AE31)</f>
        <v>0</v>
      </c>
      <c r="CD31" s="154" t="str">
        <f>IF('２０１７．６年生組合せ表'!AA31="","",'２０１７．６年生組合せ表'!AG31&amp;'２０１７．６年生組合せ表'!O31)</f>
        <v>ＪスターズＹＭＣＡ</v>
      </c>
      <c r="CE31" s="154">
        <f>IF('２０１７．６年生組合せ表'!AE31="","",'２０１７．６年生組合せ表'!AE31)</f>
        <v>0</v>
      </c>
      <c r="CF31" s="154">
        <f>IF('２０１７．６年生組合せ表'!AA31="","",'２０１７．６年生組合せ表'!AA31)</f>
        <v>1</v>
      </c>
    </row>
    <row r="32" spans="2:84" x14ac:dyDescent="0.2">
      <c r="CA32" s="153" t="str">
        <f>IF('２０１７．６年生組合せ表'!AA32="","",'２０１７．６年生組合せ表'!O32&amp;'２０１７．６年生組合せ表'!AG32)</f>
        <v>ＦＣ大島江東ＦＣ</v>
      </c>
      <c r="CB32" s="154">
        <f>IF('２０１７．６年生組合せ表'!AA32="","",'２０１７．６年生組合せ表'!AA32)</f>
        <v>1</v>
      </c>
      <c r="CC32" s="154">
        <f>IF('２０１７．６年生組合せ表'!AE32="","",'２０１７．６年生組合せ表'!AE32)</f>
        <v>4</v>
      </c>
      <c r="CD32" s="154" t="str">
        <f>IF('２０１７．６年生組合せ表'!AA32="","",'２０１７．６年生組合せ表'!AG32&amp;'２０１７．６年生組合せ表'!O32)</f>
        <v>江東ＦＣＦＣ大島</v>
      </c>
      <c r="CE32" s="154">
        <f>IF('２０１７．６年生組合せ表'!AE32="","",'２０１７．６年生組合せ表'!AE32)</f>
        <v>4</v>
      </c>
      <c r="CF32" s="154">
        <f>IF('２０１７．６年生組合せ表'!AA32="","",'２０１７．６年生組合せ表'!AA32)</f>
        <v>1</v>
      </c>
    </row>
    <row r="33" spans="79:84" x14ac:dyDescent="0.2">
      <c r="CA33" s="153" t="str">
        <f>IF('２０１７．６年生組合せ表'!AA33="","",'２０１７．６年生組合せ表'!O33&amp;'２０１７．６年生組合せ表'!AG33)</f>
        <v>Ｊスターズレインボーズ</v>
      </c>
      <c r="CB33" s="154">
        <f>IF('２０１７．６年生組合せ表'!AA33="","",'２０１７．６年生組合せ表'!AA33)</f>
        <v>2</v>
      </c>
      <c r="CC33" s="154">
        <f>IF('２０１７．６年生組合せ表'!AE33="","",'２０１７．６年生組合せ表'!AE33)</f>
        <v>2</v>
      </c>
      <c r="CD33" s="154" t="str">
        <f>IF('２０１７．６年生組合せ表'!AA33="","",'２０１７．６年生組合せ表'!AG33&amp;'２０１７．６年生組合せ表'!O33)</f>
        <v>レインボーズＪスターズ</v>
      </c>
      <c r="CE33" s="154">
        <f>IF('２０１７．６年生組合せ表'!AE33="","",'２０１７．６年生組合せ表'!AE33)</f>
        <v>2</v>
      </c>
      <c r="CF33" s="154">
        <f>IF('２０１７．６年生組合せ表'!AA33="","",'２０１７．６年生組合せ表'!AA33)</f>
        <v>2</v>
      </c>
    </row>
    <row r="34" spans="79:84" x14ac:dyDescent="0.2">
      <c r="CA34" s="153" t="str">
        <f>IF('２０１７．６年生組合せ表'!AA34="","",'２０１７．６年生組合せ表'!O34&amp;'２０１７．６年生組合せ表'!AG34)</f>
        <v>砂町ＳＣ五砂ＦＣ</v>
      </c>
      <c r="CB34" s="154">
        <f>IF('２０１７．６年生組合せ表'!AA34="","",'２０１７．６年生組合せ表'!AA34)</f>
        <v>1</v>
      </c>
      <c r="CC34" s="154">
        <f>IF('２０１７．６年生組合せ表'!AE34="","",'２０１７．６年生組合せ表'!AE34)</f>
        <v>1</v>
      </c>
      <c r="CD34" s="154" t="str">
        <f>IF('２０１７．６年生組合せ表'!AA34="","",'２０１７．６年生組合せ表'!AG34&amp;'２０１７．６年生組合せ表'!O34)</f>
        <v>五砂ＦＣ砂町ＳＣ</v>
      </c>
      <c r="CE34" s="154">
        <f>IF('２０１７．６年生組合せ表'!AE34="","",'２０１７．６年生組合せ表'!AE34)</f>
        <v>1</v>
      </c>
      <c r="CF34" s="154">
        <f>IF('２０１７．６年生組合せ表'!AA34="","",'２０１７．６年生組合せ表'!AA34)</f>
        <v>1</v>
      </c>
    </row>
    <row r="35" spans="79:84" x14ac:dyDescent="0.2">
      <c r="CA35" s="153" t="str">
        <f>IF('２０１７．６年生組合せ表'!AA35="","",'２０１７．６年生組合せ表'!O35&amp;'２０１７．６年生組合せ表'!AG35)</f>
        <v>レインボーズＹＭＣＡ</v>
      </c>
      <c r="CB35" s="154">
        <f>IF('２０１７．６年生組合せ表'!AA35="","",'２０１７．６年生組合せ表'!AA35)</f>
        <v>3</v>
      </c>
      <c r="CC35" s="154">
        <f>IF('２０１７．６年生組合せ表'!AE35="","",'２０１７．６年生組合せ表'!AE35)</f>
        <v>2</v>
      </c>
      <c r="CD35" s="154" t="str">
        <f>IF('２０１７．６年生組合せ表'!AA35="","",'２０１７．６年生組合せ表'!AG35&amp;'２０１７．６年生組合せ表'!O35)</f>
        <v>ＹＭＣＡレインボーズ</v>
      </c>
      <c r="CE35" s="154">
        <f>IF('２０１７．６年生組合せ表'!AE35="","",'２０１７．６年生組合せ表'!AE35)</f>
        <v>2</v>
      </c>
      <c r="CF35" s="154">
        <f>IF('２０１７．６年生組合せ表'!AA35="","",'２０１７．６年生組合せ表'!AA35)</f>
        <v>3</v>
      </c>
    </row>
    <row r="36" spans="79:84" x14ac:dyDescent="0.2">
      <c r="CA36" s="153" t="str">
        <f>IF('２０１７．６年生組合せ表'!AA36="","",'２０１７．６年生組合せ表'!O36&amp;'２０１７．６年生組合せ表'!AG36)</f>
        <v>五砂ＦＣＦＣ北砂</v>
      </c>
      <c r="CB36" s="154">
        <f>IF('２０１７．６年生組合せ表'!AA36="","",'２０１７．６年生組合せ表'!AA36)</f>
        <v>0</v>
      </c>
      <c r="CC36" s="154">
        <f>IF('２０１７．６年生組合せ表'!AE36="","",'２０１７．６年生組合せ表'!AE36)</f>
        <v>1</v>
      </c>
      <c r="CD36" s="154" t="str">
        <f>IF('２０１７．６年生組合せ表'!AA36="","",'２０１７．６年生組合せ表'!AG36&amp;'２０１７．６年生組合せ表'!O36)</f>
        <v>ＦＣ北砂五砂ＦＣ</v>
      </c>
      <c r="CE36" s="154">
        <f>IF('２０１７．６年生組合せ表'!AE36="","",'２０１７．６年生組合せ表'!AE36)</f>
        <v>1</v>
      </c>
      <c r="CF36" s="154">
        <f>IF('２０１７．６年生組合せ表'!AA36="","",'２０１７．６年生組合せ表'!AA36)</f>
        <v>0</v>
      </c>
    </row>
    <row r="37" spans="79:84" x14ac:dyDescent="0.2">
      <c r="CA37" s="153" t="str">
        <f>IF('２０１７．６年生組合せ表'!AA37="","",'２０１７．６年生組合せ表'!O37&amp;'２０１７．６年生組合せ表'!AG37)</f>
        <v/>
      </c>
      <c r="CB37" s="154" t="str">
        <f>IF('２０１７．６年生組合せ表'!AA37="","",'２０１７．６年生組合せ表'!AA37)</f>
        <v/>
      </c>
      <c r="CC37" s="154" t="str">
        <f>IF('２０１７．６年生組合せ表'!AE37="","",'２０１７．６年生組合せ表'!AE37)</f>
        <v/>
      </c>
      <c r="CD37" s="154" t="str">
        <f>IF('２０１７．６年生組合せ表'!AA37="","",'２０１７．６年生組合せ表'!AG37&amp;'２０１７．６年生組合せ表'!O37)</f>
        <v/>
      </c>
      <c r="CE37" s="154" t="str">
        <f>IF('２０１７．６年生組合せ表'!AE37="","",'２０１７．６年生組合せ表'!AE37)</f>
        <v/>
      </c>
      <c r="CF37" s="154" t="str">
        <f>IF('２０１７．６年生組合せ表'!AA37="","",'２０１７．６年生組合せ表'!AA37)</f>
        <v/>
      </c>
    </row>
    <row r="38" spans="79:84" x14ac:dyDescent="0.2">
      <c r="CA38" s="153" t="str">
        <f>IF('２０１７．６年生組合せ表'!AA38="","",'２０１７．６年生組合せ表'!O38&amp;'２０１７．６年生組合せ表'!AG38)</f>
        <v/>
      </c>
      <c r="CB38" s="154" t="str">
        <f>IF('２０１７．６年生組合せ表'!AA38="","",'２０１７．６年生組合せ表'!AA38)</f>
        <v/>
      </c>
      <c r="CC38" s="154" t="str">
        <f>IF('２０１７．６年生組合せ表'!AE38="","",'２０１７．６年生組合せ表'!AE38)</f>
        <v/>
      </c>
      <c r="CD38" s="154" t="str">
        <f>IF('２０１７．６年生組合せ表'!AA38="","",'２０１７．６年生組合せ表'!AG38&amp;'２０１７．６年生組合せ表'!O38)</f>
        <v/>
      </c>
      <c r="CE38" s="154" t="str">
        <f>IF('２０１７．６年生組合せ表'!AE38="","",'２０１７．６年生組合せ表'!AE38)</f>
        <v/>
      </c>
      <c r="CF38" s="154" t="str">
        <f>IF('２０１７．６年生組合せ表'!AA38="","",'２０１７．６年生組合せ表'!AA38)</f>
        <v/>
      </c>
    </row>
    <row r="39" spans="79:84" x14ac:dyDescent="0.2">
      <c r="CA39" s="153" t="str">
        <f>IF('２０１７．６年生組合せ表'!AA39="","",'２０１７．６年生組合せ表'!O39&amp;'２０１７．６年生組合せ表'!AG39)</f>
        <v/>
      </c>
      <c r="CB39" s="154" t="str">
        <f>IF('２０１７．６年生組合せ表'!AA39="","",'２０１７．６年生組合せ表'!AA39)</f>
        <v/>
      </c>
      <c r="CC39" s="154" t="str">
        <f>IF('２０１７．６年生組合せ表'!AE39="","",'２０１７．６年生組合せ表'!AE39)</f>
        <v/>
      </c>
      <c r="CD39" s="154" t="str">
        <f>IF('２０１７．６年生組合せ表'!AA39="","",'２０１７．６年生組合せ表'!AG39&amp;'２０１７．６年生組合せ表'!O39)</f>
        <v/>
      </c>
      <c r="CE39" s="154" t="str">
        <f>IF('２０１７．６年生組合せ表'!AE39="","",'２０１７．６年生組合せ表'!AE39)</f>
        <v/>
      </c>
      <c r="CF39" s="154" t="str">
        <f>IF('２０１７．６年生組合せ表'!AA39="","",'２０１７．６年生組合せ表'!AA39)</f>
        <v/>
      </c>
    </row>
    <row r="40" spans="79:84" x14ac:dyDescent="0.2">
      <c r="CA40" s="153" t="str">
        <f>IF('２０１７．６年生組合せ表'!AA40="","",'２０１７．６年生組合せ表'!O40&amp;'２０１７．６年生組合せ表'!AG40)</f>
        <v/>
      </c>
      <c r="CB40" s="154" t="str">
        <f>IF('２０１７．６年生組合せ表'!AA40="","",'２０１７．６年生組合せ表'!AA40)</f>
        <v/>
      </c>
      <c r="CC40" s="154" t="str">
        <f>IF('２０１７．６年生組合せ表'!AE40="","",'２０１７．６年生組合せ表'!AE40)</f>
        <v/>
      </c>
      <c r="CD40" s="154" t="str">
        <f>IF('２０１７．６年生組合せ表'!AA40="","",'２０１７．６年生組合せ表'!AG40&amp;'２０１７．６年生組合せ表'!O40)</f>
        <v/>
      </c>
      <c r="CE40" s="154" t="str">
        <f>IF('２０１７．６年生組合せ表'!AE40="","",'２０１７．６年生組合せ表'!AE40)</f>
        <v/>
      </c>
      <c r="CF40" s="154" t="str">
        <f>IF('２０１７．６年生組合せ表'!AA40="","",'２０１７．６年生組合せ表'!AA40)</f>
        <v/>
      </c>
    </row>
    <row r="41" spans="79:84" x14ac:dyDescent="0.2">
      <c r="CA41" s="153" t="str">
        <f>IF('２０１７．６年生組合せ表'!AA41="","",'２０１７．６年生組合せ表'!O41&amp;'２０１７．６年生組合せ表'!AG41)</f>
        <v>江東ＦＣスカイＦＣ</v>
      </c>
      <c r="CB41" s="154">
        <f>IF('２０１７．６年生組合せ表'!AA41="","",'２０１７．６年生組合せ表'!AA41)</f>
        <v>2</v>
      </c>
      <c r="CC41" s="154">
        <f>IF('２０１７．６年生組合せ表'!AE41="","",'２０１７．６年生組合せ表'!AE41)</f>
        <v>0</v>
      </c>
      <c r="CD41" s="154" t="str">
        <f>IF('２０１７．６年生組合せ表'!AA41="","",'２０１７．６年生組合せ表'!AG41&amp;'２０１７．６年生組合せ表'!O41)</f>
        <v>スカイＦＣ江東ＦＣ</v>
      </c>
      <c r="CE41" s="154">
        <f>IF('２０１７．６年生組合せ表'!AE41="","",'２０１７．６年生組合せ表'!AE41)</f>
        <v>0</v>
      </c>
      <c r="CF41" s="154">
        <f>IF('２０１７．６年生組合せ表'!AA41="","",'２０１７．６年生組合せ表'!AA41)</f>
        <v>2</v>
      </c>
    </row>
    <row r="42" spans="79:84" x14ac:dyDescent="0.2">
      <c r="CA42" s="153" t="str">
        <f>IF('２０１７．６年生組合せ表'!AA42="","",'２０１７．６年生組合せ表'!O42&amp;'２０１７．６年生組合せ表'!AG42)</f>
        <v>江東フレンドリー城東フェニックス</v>
      </c>
      <c r="CB42" s="154">
        <f>IF('２０１７．６年生組合せ表'!AA42="","",'２０１７．６年生組合せ表'!AA42)</f>
        <v>0</v>
      </c>
      <c r="CC42" s="154">
        <f>IF('２０１７．６年生組合せ表'!AE42="","",'２０１７．６年生組合せ表'!AE42)</f>
        <v>0</v>
      </c>
      <c r="CD42" s="154" t="str">
        <f>IF('２０１７．６年生組合せ表'!AA42="","",'２０１７．６年生組合せ表'!AG42&amp;'２０１７．６年生組合せ表'!O42)</f>
        <v>城東フェニックス江東フレンドリー</v>
      </c>
      <c r="CE42" s="154">
        <f>IF('２０１７．６年生組合せ表'!AE42="","",'２０１７．６年生組合せ表'!AE42)</f>
        <v>0</v>
      </c>
      <c r="CF42" s="154">
        <f>IF('２０１７．６年生組合せ表'!AA42="","",'２０１７．６年生組合せ表'!AA42)</f>
        <v>0</v>
      </c>
    </row>
    <row r="43" spans="79:84" x14ac:dyDescent="0.2">
      <c r="CA43" s="153" t="str">
        <f>IF('２０１７．６年生組合せ表'!AA43="","",'２０１７．６年生組合せ表'!O43&amp;'２０１７．６年生組合せ表'!AG43)</f>
        <v>スカイＦＣ深川ＳＣ</v>
      </c>
      <c r="CB43" s="154">
        <f>IF('２０１７．６年生組合せ表'!AA43="","",'２０１７．６年生組合せ表'!AA43)</f>
        <v>7</v>
      </c>
      <c r="CC43" s="154">
        <f>IF('２０１７．６年生組合せ表'!AE43="","",'２０１７．６年生組合せ表'!AE43)</f>
        <v>0</v>
      </c>
      <c r="CD43" s="154" t="str">
        <f>IF('２０１７．６年生組合せ表'!AA43="","",'２０１７．６年生組合せ表'!AG43&amp;'２０１７．６年生組合せ表'!O43)</f>
        <v>深川ＳＣスカイＦＣ</v>
      </c>
      <c r="CE43" s="154">
        <f>IF('２０１７．６年生組合せ表'!AE43="","",'２０１７．６年生組合せ表'!AE43)</f>
        <v>0</v>
      </c>
      <c r="CF43" s="154">
        <f>IF('２０１７．６年生組合せ表'!AA43="","",'２０１７．６年生組合せ表'!AA43)</f>
        <v>7</v>
      </c>
    </row>
    <row r="44" spans="79:84" x14ac:dyDescent="0.2">
      <c r="CA44" s="153" t="str">
        <f>IF('２０１７．６年生組合せ表'!AA44="","",'２０１７．６年生組合せ表'!O44&amp;'２０１７．６年生組合せ表'!AG44)</f>
        <v>城東フェニックスＦＣ城東</v>
      </c>
      <c r="CB44" s="154">
        <f>IF('２０１７．６年生組合せ表'!AA44="","",'２０１７．６年生組合せ表'!AA44)</f>
        <v>1</v>
      </c>
      <c r="CC44" s="154">
        <f>IF('２０１７．６年生組合せ表'!AE44="","",'２０１７．６年生組合せ表'!AE44)</f>
        <v>1</v>
      </c>
      <c r="CD44" s="154" t="str">
        <f>IF('２０１７．６年生組合せ表'!AA44="","",'２０１７．６年生組合せ表'!AG44&amp;'２０１７．６年生組合せ表'!O44)</f>
        <v>ＦＣ城東城東フェニックス</v>
      </c>
      <c r="CE44" s="154">
        <f>IF('２０１７．６年生組合せ表'!AE44="","",'２０１７．６年生組合せ表'!AE44)</f>
        <v>1</v>
      </c>
      <c r="CF44" s="154">
        <f>IF('２０１７．６年生組合せ表'!AA44="","",'２０１７．６年生組合せ表'!AA44)</f>
        <v>1</v>
      </c>
    </row>
    <row r="45" spans="79:84" x14ac:dyDescent="0.2">
      <c r="CA45" s="153" t="str">
        <f>IF('２０１７．６年生組合せ表'!AA45="","",'２０１７．６年生組合せ表'!O45&amp;'２０１７．６年生組合せ表'!AG45)</f>
        <v>ＦＣ北砂スターキッカーズ</v>
      </c>
      <c r="CB45" s="154">
        <f>IF('２０１７．６年生組合せ表'!AA45="","",'２０１７．６年生組合せ表'!AA45)</f>
        <v>0</v>
      </c>
      <c r="CC45" s="154">
        <f>IF('２０１７．６年生組合せ表'!AE45="","",'２０１７．６年生組合せ表'!AE45)</f>
        <v>1</v>
      </c>
      <c r="CD45" s="154" t="str">
        <f>IF('２０１７．６年生組合せ表'!AA45="","",'２０１７．６年生組合せ表'!AG45&amp;'２０１７．６年生組合せ表'!O45)</f>
        <v>スターキッカーズＦＣ北砂</v>
      </c>
      <c r="CE45" s="154">
        <f>IF('２０１７．６年生組合せ表'!AE45="","",'２０１７．６年生組合せ表'!AE45)</f>
        <v>1</v>
      </c>
      <c r="CF45" s="154">
        <f>IF('２０１７．６年生組合せ表'!AA45="","",'２０１７．６年生組合せ表'!AA45)</f>
        <v>0</v>
      </c>
    </row>
    <row r="46" spans="79:84" x14ac:dyDescent="0.2">
      <c r="CA46" s="153" t="str">
        <f>IF('２０１７．６年生組合せ表'!AA46="","",'２０１７．６年生組合せ表'!O46&amp;'２０１７．６年生組合せ表'!AG46)</f>
        <v>ＦＣ城東江東フレンドリー</v>
      </c>
      <c r="CB46" s="154">
        <f>IF('２０１７．６年生組合せ表'!AA46="","",'２０１７．６年生組合せ表'!AA46)</f>
        <v>0</v>
      </c>
      <c r="CC46" s="154">
        <f>IF('２０１７．６年生組合せ表'!AE46="","",'２０１７．６年生組合せ表'!AE46)</f>
        <v>2</v>
      </c>
      <c r="CD46" s="154" t="str">
        <f>IF('２０１７．６年生組合せ表'!AA46="","",'２０１７．６年生組合せ表'!AG46&amp;'２０１７．６年生組合せ表'!O46)</f>
        <v>江東フレンドリーＦＣ城東</v>
      </c>
      <c r="CE46" s="154">
        <f>IF('２０１７．６年生組合せ表'!AE46="","",'２０１７．６年生組合せ表'!AE46)</f>
        <v>2</v>
      </c>
      <c r="CF46" s="154">
        <f>IF('２０１７．６年生組合せ表'!AA46="","",'２０１７．６年生組合せ表'!AA46)</f>
        <v>0</v>
      </c>
    </row>
    <row r="47" spans="79:84" x14ac:dyDescent="0.2">
      <c r="CA47" s="153" t="str">
        <f>IF('２０１７．６年生組合せ表'!AA47="","",'２０１７．６年生組合せ表'!O47&amp;'２０１７．６年生組合せ表'!AG47)</f>
        <v>スターキッカーズ砂町ＳＣ</v>
      </c>
      <c r="CB47" s="154">
        <f>IF('２０１７．６年生組合せ表'!AA47="","",'２０１７．６年生組合せ表'!AA47)</f>
        <v>2</v>
      </c>
      <c r="CC47" s="154">
        <f>IF('２０１７．６年生組合せ表'!AE47="","",'２０１７．６年生組合せ表'!AE47)</f>
        <v>1</v>
      </c>
      <c r="CD47" s="154" t="str">
        <f>IF('２０１７．６年生組合せ表'!AA47="","",'２０１７．６年生組合せ表'!AG47&amp;'２０１７．６年生組合せ表'!O47)</f>
        <v>砂町ＳＣスターキッカーズ</v>
      </c>
      <c r="CE47" s="154">
        <f>IF('２０１７．６年生組合せ表'!AE47="","",'２０１７．６年生組合せ表'!AE47)</f>
        <v>1</v>
      </c>
      <c r="CF47" s="154">
        <f>IF('２０１７．６年生組合せ表'!AA47="","",'２０１７．６年生組合せ表'!AA47)</f>
        <v>2</v>
      </c>
    </row>
    <row r="48" spans="79:84" x14ac:dyDescent="0.2">
      <c r="CA48" s="153" t="str">
        <f>IF('２０１７．６年生組合せ表'!AA48="","",'２０１７．６年生組合せ表'!O48&amp;'２０１７．６年生組合せ表'!AG48)</f>
        <v/>
      </c>
      <c r="CB48" s="154" t="str">
        <f>IF('２０１７．６年生組合せ表'!AA48="","",'２０１７．６年生組合せ表'!AA48)</f>
        <v/>
      </c>
      <c r="CC48" s="154" t="str">
        <f>IF('２０１７．６年生組合せ表'!AE48="","",'２０１７．６年生組合せ表'!AE48)</f>
        <v/>
      </c>
      <c r="CD48" s="154" t="str">
        <f>IF('２０１７．６年生組合せ表'!AA48="","",'２０１７．６年生組合せ表'!AG48&amp;'２０１７．６年生組合せ表'!O48)</f>
        <v/>
      </c>
      <c r="CE48" s="154" t="str">
        <f>IF('２０１７．６年生組合せ表'!AE48="","",'２０１７．６年生組合せ表'!AE48)</f>
        <v/>
      </c>
      <c r="CF48" s="154" t="str">
        <f>IF('２０１７．６年生組合せ表'!AA48="","",'２０１７．６年生組合せ表'!AA48)</f>
        <v/>
      </c>
    </row>
    <row r="49" spans="79:84" x14ac:dyDescent="0.2">
      <c r="CA49" s="153" t="str">
        <f>IF('２０１７．６年生組合せ表'!AA49="","",'２０１７．６年生組合せ表'!O49&amp;'２０１７．６年生組合せ表'!AG49)</f>
        <v/>
      </c>
      <c r="CB49" s="154" t="str">
        <f>IF('２０１７．６年生組合せ表'!AA49="","",'２０１７．６年生組合せ表'!AA49)</f>
        <v/>
      </c>
      <c r="CC49" s="154" t="str">
        <f>IF('２０１７．６年生組合せ表'!AE49="","",'２０１７．６年生組合せ表'!AE49)</f>
        <v/>
      </c>
      <c r="CD49" s="154" t="str">
        <f>IF('２０１７．６年生組合せ表'!AA49="","",'２０１７．６年生組合せ表'!AG49&amp;'２０１７．６年生組合せ表'!O49)</f>
        <v/>
      </c>
      <c r="CE49" s="154" t="str">
        <f>IF('２０１７．６年生組合せ表'!AE49="","",'２０１７．６年生組合せ表'!AE49)</f>
        <v/>
      </c>
      <c r="CF49" s="154" t="str">
        <f>IF('２０１７．６年生組合せ表'!AA49="","",'２０１７．６年生組合せ表'!AA49)</f>
        <v/>
      </c>
    </row>
    <row r="50" spans="79:84" x14ac:dyDescent="0.2">
      <c r="CA50" s="153" t="str">
        <f>IF('２０１７．６年生組合せ表'!AA50="","",'２０１７．６年生組合せ表'!O50&amp;'２０１７．６年生組合せ表'!AG50)</f>
        <v/>
      </c>
      <c r="CB50" s="154" t="str">
        <f>IF('２０１７．６年生組合せ表'!AA50="","",'２０１７．６年生組合せ表'!AA50)</f>
        <v/>
      </c>
      <c r="CC50" s="154" t="str">
        <f>IF('２０１７．６年生組合せ表'!AE50="","",'２０１７．６年生組合せ表'!AE50)</f>
        <v/>
      </c>
      <c r="CD50" s="154" t="str">
        <f>IF('２０１７．６年生組合せ表'!AA50="","",'２０１７．６年生組合せ表'!AG50&amp;'２０１７．６年生組合せ表'!O50)</f>
        <v/>
      </c>
      <c r="CE50" s="154" t="str">
        <f>IF('２０１７．６年生組合せ表'!AE50="","",'２０１７．６年生組合せ表'!AE50)</f>
        <v/>
      </c>
      <c r="CF50" s="154" t="str">
        <f>IF('２０１７．６年生組合せ表'!AA50="","",'２０１７．６年生組合せ表'!AA50)</f>
        <v/>
      </c>
    </row>
    <row r="51" spans="79:84" x14ac:dyDescent="0.2">
      <c r="CA51" s="153" t="str">
        <f>IF('２０１７．６年生組合せ表'!AA51="","",'２０１７．６年生組合せ表'!O51&amp;'２０１７．６年生組合せ表'!AG51)</f>
        <v/>
      </c>
      <c r="CB51" s="154" t="str">
        <f>IF('２０１７．６年生組合せ表'!AA51="","",'２０１７．６年生組合せ表'!AA51)</f>
        <v/>
      </c>
      <c r="CC51" s="154" t="str">
        <f>IF('２０１７．６年生組合せ表'!AE51="","",'２０１７．６年生組合せ表'!AE51)</f>
        <v/>
      </c>
      <c r="CD51" s="154" t="str">
        <f>IF('２０１７．６年生組合せ表'!AA51="","",'２０１７．６年生組合せ表'!AG51&amp;'２０１７．６年生組合せ表'!O51)</f>
        <v/>
      </c>
      <c r="CE51" s="154" t="str">
        <f>IF('２０１７．６年生組合せ表'!AE51="","",'２０１７．６年生組合せ表'!AE51)</f>
        <v/>
      </c>
      <c r="CF51" s="154" t="str">
        <f>IF('２０１７．６年生組合せ表'!AA51="","",'２０１７．６年生組合せ表'!AA51)</f>
        <v/>
      </c>
    </row>
    <row r="52" spans="79:84" x14ac:dyDescent="0.2">
      <c r="CA52" s="153" t="str">
        <f>IF('２０１７．６年生組合せ表'!AA52="","",'２０１７．６年生組合せ表'!O52&amp;'２０１７．６年生組合せ表'!AG52)</f>
        <v>深川ＳＣ五砂ＦＣ</v>
      </c>
      <c r="CB52" s="154">
        <f>IF('２０１７．６年生組合せ表'!AA52="","",'２０１７．６年生組合せ表'!AA52)</f>
        <v>0</v>
      </c>
      <c r="CC52" s="154">
        <f>IF('２０１７．６年生組合せ表'!AE52="","",'２０１７．６年生組合せ表'!AE52)</f>
        <v>8</v>
      </c>
      <c r="CD52" s="154" t="str">
        <f>IF('２０１７．６年生組合せ表'!AA52="","",'２０１７．６年生組合せ表'!AG52&amp;'２０１７．６年生組合せ表'!O52)</f>
        <v>五砂ＦＣ深川ＳＣ</v>
      </c>
      <c r="CE52" s="154">
        <f>IF('２０１７．６年生組合せ表'!AE52="","",'２０１７．６年生組合せ表'!AE52)</f>
        <v>8</v>
      </c>
      <c r="CF52" s="154">
        <f>IF('２０１７．６年生組合せ表'!AA52="","",'２０１７．６年生組合せ表'!AA52)</f>
        <v>0</v>
      </c>
    </row>
    <row r="53" spans="79:84" x14ac:dyDescent="0.2">
      <c r="CA53" s="153" t="str">
        <f>IF('２０１７．６年生組合せ表'!AA53="","",'２０１７．６年生組合せ表'!O53&amp;'２０１７．６年生組合せ表'!AG53)</f>
        <v>バディＳＣ江東ＦＣ</v>
      </c>
      <c r="CB53" s="154">
        <f>IF('２０１７．６年生組合せ表'!AA53="","",'２０１７．６年生組合せ表'!AA53)</f>
        <v>3</v>
      </c>
      <c r="CC53" s="154">
        <f>IF('２０１７．６年生組合せ表'!AE53="","",'２０１７．６年生組合せ表'!AE53)</f>
        <v>1</v>
      </c>
      <c r="CD53" s="154" t="str">
        <f>IF('２０１７．６年生組合せ表'!AA53="","",'２０１７．６年生組合せ表'!AG53&amp;'２０１７．６年生組合せ表'!O53)</f>
        <v>江東ＦＣバディＳＣ</v>
      </c>
      <c r="CE53" s="154">
        <f>IF('２０１７．６年生組合せ表'!AE53="","",'２０１７．６年生組合せ表'!AE53)</f>
        <v>1</v>
      </c>
      <c r="CF53" s="154">
        <f>IF('２０１７．６年生組合せ表'!AA53="","",'２０１７．６年生組合せ表'!AA53)</f>
        <v>3</v>
      </c>
    </row>
    <row r="54" spans="79:84" x14ac:dyDescent="0.2">
      <c r="CA54" s="153" t="str">
        <f>IF('２０１７．６年生組合せ表'!AA54="","",'２０１７．６年生組合せ表'!O54&amp;'２０１７．６年生組合せ表'!AG54)</f>
        <v>五砂ＦＣベイエリア</v>
      </c>
      <c r="CB54" s="154">
        <f>IF('２０１７．６年生組合せ表'!AA54="","",'２０１７．６年生組合せ表'!AA54)</f>
        <v>1</v>
      </c>
      <c r="CC54" s="154">
        <f>IF('２０１７．６年生組合せ表'!AE54="","",'２０１７．６年生組合せ表'!AE54)</f>
        <v>4</v>
      </c>
      <c r="CD54" s="154" t="str">
        <f>IF('２０１７．６年生組合せ表'!AA54="","",'２０１７．６年生組合せ表'!AG54&amp;'２０１７．６年生組合せ表'!O54)</f>
        <v>ベイエリア五砂ＦＣ</v>
      </c>
      <c r="CE54" s="154">
        <f>IF('２０１７．６年生組合せ表'!AE54="","",'２０１７．６年生組合せ表'!AE54)</f>
        <v>4</v>
      </c>
      <c r="CF54" s="154">
        <f>IF('２０１７．６年生組合せ表'!AA54="","",'２０１７．６年生組合せ表'!AA54)</f>
        <v>1</v>
      </c>
    </row>
    <row r="55" spans="79:84" x14ac:dyDescent="0.2">
      <c r="CA55" s="153" t="str">
        <f>IF('２０１７．６年生組合せ表'!AA55="","",'２０１７．６年生組合せ表'!O55&amp;'２０１７．６年生組合せ表'!AG55)</f>
        <v>江東ＦＣＹＭＣＡ</v>
      </c>
      <c r="CB55" s="154">
        <f>IF('２０１７．６年生組合せ表'!AA55="","",'２０１７．６年生組合せ表'!AA55)</f>
        <v>1</v>
      </c>
      <c r="CC55" s="154">
        <f>IF('２０１７．６年生組合せ表'!AE55="","",'２０１７．６年生組合せ表'!AE55)</f>
        <v>4</v>
      </c>
      <c r="CD55" s="154" t="str">
        <f>IF('２０１７．６年生組合せ表'!AA55="","",'２０１７．６年生組合せ表'!AG55&amp;'２０１７．６年生組合せ表'!O55)</f>
        <v>ＹＭＣＡ江東ＦＣ</v>
      </c>
      <c r="CE55" s="154">
        <f>IF('２０１７．６年生組合せ表'!AE55="","",'２０１７．６年生組合せ表'!AE55)</f>
        <v>4</v>
      </c>
      <c r="CF55" s="154">
        <f>IF('２０１７．６年生組合せ表'!AA55="","",'２０１７．６年生組合せ表'!AA55)</f>
        <v>1</v>
      </c>
    </row>
    <row r="56" spans="79:84" x14ac:dyDescent="0.2">
      <c r="CA56" s="153" t="str">
        <f>IF('２０１７．６年生組合せ表'!AA56="","",'２０１７．６年生組合せ表'!O56&amp;'２０１７．６年生組合せ表'!AG56)</f>
        <v>ベイエリア深川ＳＣ</v>
      </c>
      <c r="CB56" s="154">
        <f>IF('２０１７．６年生組合せ表'!AA56="","",'２０１７．６年生組合せ表'!AA56)</f>
        <v>4</v>
      </c>
      <c r="CC56" s="154">
        <f>IF('２０１７．６年生組合せ表'!AE56="","",'２０１７．６年生組合せ表'!AE56)</f>
        <v>0</v>
      </c>
      <c r="CD56" s="154" t="str">
        <f>IF('２０１７．６年生組合せ表'!AA56="","",'２０１７．６年生組合せ表'!AG56&amp;'２０１７．６年生組合せ表'!O56)</f>
        <v>深川ＳＣベイエリア</v>
      </c>
      <c r="CE56" s="154">
        <f>IF('２０１７．６年生組合せ表'!AE56="","",'２０１７．６年生組合せ表'!AE56)</f>
        <v>0</v>
      </c>
      <c r="CF56" s="154">
        <f>IF('２０１７．６年生組合せ表'!AA56="","",'２０１７．６年生組合せ表'!AA56)</f>
        <v>4</v>
      </c>
    </row>
    <row r="57" spans="79:84" x14ac:dyDescent="0.2">
      <c r="CA57" s="153" t="str">
        <f>IF('２０１７．６年生組合せ表'!AA57="","",'２０１７．６年生組合せ表'!O57&amp;'２０１７．６年生組合せ表'!AG57)</f>
        <v/>
      </c>
      <c r="CB57" s="154" t="str">
        <f>IF('２０１７．６年生組合せ表'!AA57="","",'２０１７．６年生組合せ表'!AA57)</f>
        <v/>
      </c>
      <c r="CC57" s="154" t="str">
        <f>IF('２０１７．６年生組合せ表'!AE57="","",'２０１７．６年生組合せ表'!AE57)</f>
        <v/>
      </c>
      <c r="CD57" s="154" t="str">
        <f>IF('２０１７．６年生組合せ表'!AA57="","",'２０１７．６年生組合せ表'!AG57&amp;'２０１７．６年生組合せ表'!O57)</f>
        <v/>
      </c>
      <c r="CE57" s="154" t="str">
        <f>IF('２０１７．６年生組合せ表'!AE57="","",'２０１７．６年生組合せ表'!AE57)</f>
        <v/>
      </c>
      <c r="CF57" s="154" t="str">
        <f>IF('２０１７．６年生組合せ表'!AA57="","",'２０１７．６年生組合せ表'!AA57)</f>
        <v/>
      </c>
    </row>
    <row r="58" spans="79:84" x14ac:dyDescent="0.2">
      <c r="CA58" s="153" t="str">
        <f>IF('２０１７．６年生組合せ表'!AA58="","",'２０１７．６年生組合せ表'!O58&amp;'２０１７．６年生組合せ表'!AG58)</f>
        <v/>
      </c>
      <c r="CB58" s="154" t="str">
        <f>IF('２０１７．６年生組合せ表'!AA58="","",'２０１７．６年生組合せ表'!AA58)</f>
        <v/>
      </c>
      <c r="CC58" s="154" t="str">
        <f>IF('２０１７．６年生組合せ表'!AE58="","",'２０１７．６年生組合せ表'!AE58)</f>
        <v/>
      </c>
      <c r="CD58" s="154" t="str">
        <f>IF('２０１７．６年生組合せ表'!AA58="","",'２０１７．６年生組合せ表'!AG58&amp;'２０１７．６年生組合せ表'!O58)</f>
        <v/>
      </c>
      <c r="CE58" s="154" t="str">
        <f>IF('２０１７．６年生組合せ表'!AE58="","",'２０１７．６年生組合せ表'!AE58)</f>
        <v/>
      </c>
      <c r="CF58" s="154" t="str">
        <f>IF('２０１７．６年生組合せ表'!AA58="","",'２０１７．６年生組合せ表'!AA58)</f>
        <v/>
      </c>
    </row>
    <row r="59" spans="79:84" x14ac:dyDescent="0.2">
      <c r="CA59" s="153" t="str">
        <f>IF('２０１７．６年生組合せ表'!AA59="","",'２０１７．６年生組合せ表'!O59&amp;'２０１７．６年生組合せ表'!AG59)</f>
        <v/>
      </c>
      <c r="CB59" s="154" t="str">
        <f>IF('２０１７．６年生組合せ表'!AA59="","",'２０１７．６年生組合せ表'!AA59)</f>
        <v/>
      </c>
      <c r="CC59" s="154" t="str">
        <f>IF('２０１７．６年生組合せ表'!AE59="","",'２０１７．６年生組合せ表'!AE59)</f>
        <v/>
      </c>
      <c r="CD59" s="154" t="str">
        <f>IF('２０１７．６年生組合せ表'!AA59="","",'２０１７．６年生組合せ表'!AG59&amp;'２０１７．６年生組合せ表'!O59)</f>
        <v/>
      </c>
      <c r="CE59" s="154" t="str">
        <f>IF('２０１７．６年生組合せ表'!AE59="","",'２０１７．６年生組合せ表'!AE59)</f>
        <v/>
      </c>
      <c r="CF59" s="154" t="str">
        <f>IF('２０１７．６年生組合せ表'!AA59="","",'２０１７．６年生組合せ表'!AA59)</f>
        <v/>
      </c>
    </row>
    <row r="60" spans="79:84" x14ac:dyDescent="0.2">
      <c r="CA60" s="153" t="str">
        <f>IF('２０１７．６年生組合せ表'!AA60="","",'２０１７．６年生組合せ表'!O60&amp;'２０１７．６年生組合せ表'!AG60)</f>
        <v/>
      </c>
      <c r="CB60" s="154" t="str">
        <f>IF('２０１７．６年生組合せ表'!AA60="","",'２０１７．６年生組合せ表'!AA60)</f>
        <v/>
      </c>
      <c r="CC60" s="154" t="str">
        <f>IF('２０１７．６年生組合せ表'!AE60="","",'２０１７．６年生組合せ表'!AE60)</f>
        <v/>
      </c>
      <c r="CD60" s="154" t="str">
        <f>IF('２０１７．６年生組合せ表'!AA60="","",'２０１７．６年生組合せ表'!AG60&amp;'２０１７．６年生組合せ表'!O60)</f>
        <v/>
      </c>
      <c r="CE60" s="154" t="str">
        <f>IF('２０１７．６年生組合せ表'!AE60="","",'２０１７．６年生組合せ表'!AE60)</f>
        <v/>
      </c>
      <c r="CF60" s="154" t="str">
        <f>IF('２０１７．６年生組合せ表'!AA60="","",'２０１７．６年生組合せ表'!AA60)</f>
        <v/>
      </c>
    </row>
    <row r="61" spans="79:84" x14ac:dyDescent="0.2">
      <c r="CA61" s="153" t="str">
        <f>IF('２０１７．６年生組合せ表'!AA61="","",'２０１７．６年生組合せ表'!O61&amp;'２０１７．６年生組合せ表'!AG61)</f>
        <v/>
      </c>
      <c r="CB61" s="154" t="str">
        <f>IF('２０１７．６年生組合せ表'!AA61="","",'２０１７．６年生組合せ表'!AA61)</f>
        <v/>
      </c>
      <c r="CC61" s="154" t="str">
        <f>IF('２０１７．６年生組合せ表'!AE61="","",'２０１７．６年生組合せ表'!AE61)</f>
        <v/>
      </c>
      <c r="CD61" s="154" t="str">
        <f>IF('２０１７．６年生組合せ表'!AA61="","",'２０１７．６年生組合せ表'!AG61&amp;'２０１７．６年生組合せ表'!O61)</f>
        <v/>
      </c>
      <c r="CE61" s="154" t="str">
        <f>IF('２０１７．６年生組合せ表'!AE61="","",'２０１７．６年生組合せ表'!AE61)</f>
        <v/>
      </c>
      <c r="CF61" s="154" t="str">
        <f>IF('２０１７．６年生組合せ表'!AA61="","",'２０１７．６年生組合せ表'!AA61)</f>
        <v/>
      </c>
    </row>
    <row r="62" spans="79:84" x14ac:dyDescent="0.2">
      <c r="CA62" s="153" t="str">
        <f>IF('２０１７．６年生組合せ表'!AA62="","",'２０１７．６年生組合せ表'!O62&amp;'２０１７．６年生組合せ表'!AG62)</f>
        <v/>
      </c>
      <c r="CB62" s="154" t="str">
        <f>IF('２０１７．６年生組合せ表'!AA62="","",'２０１７．６年生組合せ表'!AA62)</f>
        <v/>
      </c>
      <c r="CC62" s="154" t="str">
        <f>IF('２０１７．６年生組合せ表'!AE62="","",'２０１７．６年生組合せ表'!AE62)</f>
        <v/>
      </c>
      <c r="CD62" s="154" t="str">
        <f>IF('２０１７．６年生組合せ表'!AA62="","",'２０１７．６年生組合せ表'!AG62&amp;'２０１７．６年生組合せ表'!O62)</f>
        <v/>
      </c>
      <c r="CE62" s="154" t="str">
        <f>IF('２０１７．６年生組合せ表'!AE62="","",'２０１７．６年生組合せ表'!AE62)</f>
        <v/>
      </c>
      <c r="CF62" s="154" t="str">
        <f>IF('２０１７．６年生組合せ表'!AA62="","",'２０１７．６年生組合せ表'!AA62)</f>
        <v/>
      </c>
    </row>
    <row r="63" spans="79:84" x14ac:dyDescent="0.2">
      <c r="CA63" s="153" t="str">
        <f>IF('２０１７．６年生組合せ表'!AA63="","",'２０１７．６年生組合せ表'!O63&amp;'２０１７．６年生組合せ表'!AG63)</f>
        <v/>
      </c>
      <c r="CB63" s="154" t="str">
        <f>IF('２０１７．６年生組合せ表'!AA63="","",'２０１７．６年生組合せ表'!AA63)</f>
        <v/>
      </c>
      <c r="CC63" s="154" t="str">
        <f>IF('２０１７．６年生組合せ表'!AE63="","",'２０１７．６年生組合せ表'!AE63)</f>
        <v/>
      </c>
      <c r="CD63" s="154" t="str">
        <f>IF('２０１７．６年生組合せ表'!AA63="","",'２０１７．６年生組合せ表'!AG63&amp;'２０１７．６年生組合せ表'!O63)</f>
        <v/>
      </c>
      <c r="CE63" s="154" t="str">
        <f>IF('２０１７．６年生組合せ表'!AE63="","",'２０１７．６年生組合せ表'!AE63)</f>
        <v/>
      </c>
      <c r="CF63" s="154" t="str">
        <f>IF('２０１７．６年生組合せ表'!AA63="","",'２０１７．６年生組合せ表'!AA63)</f>
        <v/>
      </c>
    </row>
    <row r="64" spans="79:84" x14ac:dyDescent="0.2">
      <c r="CA64" s="153" t="str">
        <f>IF('２０１７．６年生組合せ表'!AA64="","",'２０１７．６年生組合せ表'!O64&amp;'２０１７．６年生組合せ表'!AG64)</f>
        <v>ＦＣ大島砂町ＳＣ</v>
      </c>
      <c r="CB64" s="154">
        <f>IF('２０１７．６年生組合せ表'!AA64="","",'２０１７．６年生組合せ表'!AA64)</f>
        <v>0</v>
      </c>
      <c r="CC64" s="154">
        <f>IF('２０１７．６年生組合せ表'!AE64="","",'２０１７．６年生組合せ表'!AE64)</f>
        <v>7</v>
      </c>
      <c r="CD64" s="154" t="str">
        <f>IF('２０１７．６年生組合せ表'!AA64="","",'２０１７．６年生組合せ表'!AG64&amp;'２０１７．６年生組合せ表'!O64)</f>
        <v>砂町ＳＣＦＣ大島</v>
      </c>
      <c r="CE64" s="154">
        <f>IF('２０１７．６年生組合せ表'!AE64="","",'２０１７．６年生組合せ表'!AE64)</f>
        <v>7</v>
      </c>
      <c r="CF64" s="154">
        <f>IF('２０１７．６年生組合せ表'!AA64="","",'２０１７．６年生組合せ表'!AA64)</f>
        <v>0</v>
      </c>
    </row>
    <row r="65" spans="79:84" x14ac:dyDescent="0.2">
      <c r="CA65" s="153" t="str">
        <f>IF('２０１７．６年生組合せ表'!AA65="","",'２０１７．６年生組合せ表'!O65&amp;'２０１７．６年生組合せ表'!AG65)</f>
        <v>ＹＭＣＡ江東フレンドリー</v>
      </c>
      <c r="CB65" s="154">
        <f>IF('２０１７．６年生組合せ表'!AA65="","",'２０１７．６年生組合せ表'!AA65)</f>
        <v>1</v>
      </c>
      <c r="CC65" s="154">
        <f>IF('２０１７．６年生組合せ表'!AE65="","",'２０１７．６年生組合せ表'!AE65)</f>
        <v>1</v>
      </c>
      <c r="CD65" s="154" t="str">
        <f>IF('２０１７．６年生組合せ表'!AA65="","",'２０１７．６年生組合せ表'!AG65&amp;'２０１７．６年生組合せ表'!O65)</f>
        <v>江東フレンドリーＹＭＣＡ</v>
      </c>
      <c r="CE65" s="154">
        <f>IF('２０１７．６年生組合せ表'!AE65="","",'２０１７．６年生組合せ表'!AE65)</f>
        <v>1</v>
      </c>
      <c r="CF65" s="154">
        <f>IF('２０１７．６年生組合せ表'!AA65="","",'２０１７．６年生組合せ表'!AA65)</f>
        <v>1</v>
      </c>
    </row>
    <row r="66" spans="79:84" x14ac:dyDescent="0.2">
      <c r="CA66" s="153" t="str">
        <f>IF('２０１７．６年生組合せ表'!AA66="","",'２０１７．６年生組合せ表'!O66&amp;'２０１７．６年生組合せ表'!AG66)</f>
        <v>砂町ＳＣＦＣ城東</v>
      </c>
      <c r="CB66" s="154">
        <f>IF('２０１７．６年生組合せ表'!AA66="","",'２０１７．６年生組合せ表'!AA66)</f>
        <v>5</v>
      </c>
      <c r="CC66" s="154">
        <f>IF('２０１７．６年生組合せ表'!AE66="","",'２０１７．６年生組合せ表'!AE66)</f>
        <v>0</v>
      </c>
      <c r="CD66" s="154" t="str">
        <f>IF('２０１７．６年生組合せ表'!AA66="","",'２０１７．６年生組合せ表'!AG66&amp;'２０１７．６年生組合せ表'!O66)</f>
        <v>ＦＣ城東砂町ＳＣ</v>
      </c>
      <c r="CE66" s="154">
        <f>IF('２０１７．６年生組合せ表'!AE66="","",'２０１７．６年生組合せ表'!AE66)</f>
        <v>0</v>
      </c>
      <c r="CF66" s="154">
        <f>IF('２０１７．６年生組合せ表'!AA66="","",'２０１７．６年生組合せ表'!AA66)</f>
        <v>5</v>
      </c>
    </row>
    <row r="67" spans="79:84" x14ac:dyDescent="0.2">
      <c r="CA67" s="153" t="str">
        <f>IF('２０１７．６年生組合せ表'!AA67="","",'２０１７．６年生組合せ表'!O67&amp;'２０１７．６年生組合せ表'!AG67)</f>
        <v>江東フレンドリーバディＳＣ</v>
      </c>
      <c r="CB67" s="154">
        <f>IF('２０１７．６年生組合せ表'!AA67="","",'２０１７．６年生組合せ表'!AA67)</f>
        <v>0</v>
      </c>
      <c r="CC67" s="154">
        <f>IF('２０１７．６年生組合せ表'!AE67="","",'２０１７．６年生組合せ表'!AE67)</f>
        <v>0</v>
      </c>
      <c r="CD67" s="154" t="str">
        <f>IF('２０１７．６年生組合せ表'!AA67="","",'２０１７．６年生組合せ表'!AG67&amp;'２０１７．６年生組合せ表'!O67)</f>
        <v>バディＳＣ江東フレンドリー</v>
      </c>
      <c r="CE67" s="154">
        <f>IF('２０１７．６年生組合せ表'!AE67="","",'２０１７．６年生組合せ表'!AE67)</f>
        <v>0</v>
      </c>
      <c r="CF67" s="154">
        <f>IF('２０１７．６年生組合せ表'!AA67="","",'２０１７．６年生組合せ表'!AA67)</f>
        <v>0</v>
      </c>
    </row>
    <row r="68" spans="79:84" x14ac:dyDescent="0.2">
      <c r="CA68" s="153" t="str">
        <f>IF('２０１７．６年生組合せ表'!AA68="","",'２０１７．６年生組合せ表'!O68&amp;'２０１７．６年生組合せ表'!AG68)</f>
        <v>ＦＣ城東ＦＣ大島</v>
      </c>
      <c r="CB68" s="154">
        <f>IF('２０１７．６年生組合せ表'!AA68="","",'２０１７．６年生組合せ表'!AA68)</f>
        <v>5</v>
      </c>
      <c r="CC68" s="154">
        <f>IF('２０１７．６年生組合せ表'!AE68="","",'２０１７．６年生組合せ表'!AE68)</f>
        <v>1</v>
      </c>
      <c r="CD68" s="154" t="str">
        <f>IF('２０１７．６年生組合せ表'!AA68="","",'２０１７．６年生組合せ表'!AG68&amp;'２０１７．６年生組合せ表'!O68)</f>
        <v>ＦＣ大島ＦＣ城東</v>
      </c>
      <c r="CE68" s="154">
        <f>IF('２０１７．６年生組合せ表'!AE68="","",'２０１７．６年生組合せ表'!AE68)</f>
        <v>1</v>
      </c>
      <c r="CF68" s="154">
        <f>IF('２０１７．６年生組合せ表'!AA68="","",'２０１７．６年生組合せ表'!AA68)</f>
        <v>5</v>
      </c>
    </row>
    <row r="69" spans="79:84" x14ac:dyDescent="0.2">
      <c r="CA69" s="153" t="str">
        <f>IF('２０１７．６年生組合せ表'!AA69="","",'２０１７．６年生組合せ表'!O69&amp;'２０１７．６年生組合せ表'!AG69)</f>
        <v/>
      </c>
      <c r="CB69" s="154" t="str">
        <f>IF('２０１７．６年生組合せ表'!AA69="","",'２０１７．６年生組合せ表'!AA69)</f>
        <v/>
      </c>
      <c r="CC69" s="154" t="str">
        <f>IF('２０１７．６年生組合せ表'!AE69="","",'２０１７．６年生組合せ表'!AE69)</f>
        <v/>
      </c>
      <c r="CD69" s="154" t="str">
        <f>IF('２０１７．６年生組合せ表'!AA69="","",'２０１７．６年生組合せ表'!AG69&amp;'２０１７．６年生組合せ表'!O69)</f>
        <v/>
      </c>
      <c r="CE69" s="154" t="str">
        <f>IF('２０１７．６年生組合せ表'!AE69="","",'２０１７．６年生組合せ表'!AE69)</f>
        <v/>
      </c>
      <c r="CF69" s="154" t="str">
        <f>IF('２０１７．６年生組合せ表'!AA69="","",'２０１７．６年生組合せ表'!AA69)</f>
        <v/>
      </c>
    </row>
    <row r="70" spans="79:84" x14ac:dyDescent="0.2">
      <c r="CA70" s="153" t="str">
        <f>IF('２０１７．６年生組合せ表'!AA70="","",'２０１７．６年生組合せ表'!O70&amp;'２０１７．６年生組合せ表'!AG70)</f>
        <v/>
      </c>
      <c r="CB70" s="154" t="str">
        <f>IF('２０１７．６年生組合せ表'!AA70="","",'２０１７．６年生組合せ表'!AA70)</f>
        <v/>
      </c>
      <c r="CC70" s="154" t="str">
        <f>IF('２０１７．６年生組合せ表'!AE70="","",'２０１７．６年生組合せ表'!AE70)</f>
        <v/>
      </c>
      <c r="CD70" s="154" t="str">
        <f>IF('２０１７．６年生組合せ表'!AA70="","",'２０１７．６年生組合せ表'!AG70&amp;'２０１７．６年生組合せ表'!O70)</f>
        <v/>
      </c>
      <c r="CE70" s="154" t="str">
        <f>IF('２０１７．６年生組合せ表'!AE70="","",'２０１７．６年生組合せ表'!AE70)</f>
        <v/>
      </c>
      <c r="CF70" s="154" t="str">
        <f>IF('２０１７．６年生組合せ表'!AA70="","",'２０１７．６年生組合せ表'!AA70)</f>
        <v/>
      </c>
    </row>
    <row r="71" spans="79:84" x14ac:dyDescent="0.2">
      <c r="CA71" s="153" t="str">
        <f>IF('２０１７．６年生組合せ表'!AA71="","",'２０１７．６年生組合せ表'!O71&amp;'２０１７．６年生組合せ表'!AG71)</f>
        <v/>
      </c>
      <c r="CB71" s="154" t="str">
        <f>IF('２０１７．６年生組合せ表'!AA71="","",'２０１７．６年生組合せ表'!AA71)</f>
        <v/>
      </c>
      <c r="CC71" s="154" t="str">
        <f>IF('２０１７．６年生組合せ表'!AE71="","",'２０１７．６年生組合せ表'!AE71)</f>
        <v/>
      </c>
      <c r="CD71" s="154" t="str">
        <f>IF('２０１７．６年生組合せ表'!AA71="","",'２０１７．６年生組合せ表'!AG71&amp;'２０１７．６年生組合せ表'!O71)</f>
        <v/>
      </c>
      <c r="CE71" s="154" t="str">
        <f>IF('２０１７．６年生組合せ表'!AE71="","",'２０１７．６年生組合せ表'!AE71)</f>
        <v/>
      </c>
      <c r="CF71" s="154" t="str">
        <f>IF('２０１７．６年生組合せ表'!AA71="","",'２０１７．６年生組合せ表'!AA71)</f>
        <v/>
      </c>
    </row>
    <row r="72" spans="79:84" x14ac:dyDescent="0.2">
      <c r="CA72" s="153" t="str">
        <f>IF('２０１７．６年生組合せ表'!AA72="","",'２０１７．６年生組合せ表'!O72&amp;'２０１７．６年生組合せ表'!AG72)</f>
        <v/>
      </c>
      <c r="CB72" s="154" t="str">
        <f>IF('２０１７．６年生組合せ表'!AA72="","",'２０１７．６年生組合せ表'!AA72)</f>
        <v/>
      </c>
      <c r="CC72" s="154" t="str">
        <f>IF('２０１７．６年生組合せ表'!AE72="","",'２０１７．６年生組合せ表'!AE72)</f>
        <v/>
      </c>
      <c r="CD72" s="154" t="str">
        <f>IF('２０１７．６年生組合せ表'!AA72="","",'２０１７．６年生組合せ表'!AG72&amp;'２０１７．６年生組合せ表'!O72)</f>
        <v/>
      </c>
      <c r="CE72" s="154" t="str">
        <f>IF('２０１７．６年生組合せ表'!AE72="","",'２０１７．６年生組合せ表'!AE72)</f>
        <v/>
      </c>
      <c r="CF72" s="154" t="str">
        <f>IF('２０１７．６年生組合せ表'!AA72="","",'２０１７．６年生組合せ表'!AA72)</f>
        <v/>
      </c>
    </row>
    <row r="73" spans="79:84" x14ac:dyDescent="0.2">
      <c r="CA73" s="153" t="str">
        <f>IF('２０１７．６年生組合せ表'!AA73="","",'２０１７．６年生組合せ表'!O73&amp;'２０１７．６年生組合せ表'!AG73)</f>
        <v/>
      </c>
      <c r="CB73" s="154" t="str">
        <f>IF('２０１７．６年生組合せ表'!AA73="","",'２０１７．６年生組合せ表'!AA73)</f>
        <v/>
      </c>
      <c r="CC73" s="154" t="str">
        <f>IF('２０１７．６年生組合せ表'!AE73="","",'２０１７．６年生組合せ表'!AE73)</f>
        <v/>
      </c>
      <c r="CD73" s="154" t="str">
        <f>IF('２０１７．６年生組合せ表'!AA73="","",'２０１７．６年生組合せ表'!AG73&amp;'２０１７．６年生組合せ表'!O73)</f>
        <v/>
      </c>
      <c r="CE73" s="154" t="str">
        <f>IF('２０１７．６年生組合せ表'!AE73="","",'２０１７．６年生組合せ表'!AE73)</f>
        <v/>
      </c>
      <c r="CF73" s="154" t="str">
        <f>IF('２０１７．６年生組合せ表'!AA73="","",'２０１７．６年生組合せ表'!AA73)</f>
        <v/>
      </c>
    </row>
    <row r="74" spans="79:84" x14ac:dyDescent="0.2">
      <c r="CA74" s="153" t="str">
        <f>IF('２０１７．６年生組合せ表'!AA74="","",'２０１７．６年生組合せ表'!O74&amp;'２０１７．６年生組合せ表'!AG74)</f>
        <v/>
      </c>
      <c r="CB74" s="154" t="str">
        <f>IF('２０１７．６年生組合せ表'!AA74="","",'２０１７．６年生組合せ表'!AA74)</f>
        <v/>
      </c>
      <c r="CC74" s="154" t="str">
        <f>IF('２０１７．６年生組合せ表'!AE74="","",'２０１７．６年生組合せ表'!AE74)</f>
        <v/>
      </c>
      <c r="CD74" s="154" t="str">
        <f>IF('２０１７．６年生組合せ表'!AA74="","",'２０１７．６年生組合せ表'!AG74&amp;'２０１７．６年生組合せ表'!O74)</f>
        <v/>
      </c>
      <c r="CE74" s="154" t="str">
        <f>IF('２０１７．６年生組合せ表'!AE74="","",'２０１７．６年生組合せ表'!AE74)</f>
        <v/>
      </c>
      <c r="CF74" s="154" t="str">
        <f>IF('２０１７．６年生組合せ表'!AA74="","",'２０１７．６年生組合せ表'!AA74)</f>
        <v/>
      </c>
    </row>
    <row r="75" spans="79:84" x14ac:dyDescent="0.2">
      <c r="CA75" s="153" t="str">
        <f>IF('２０１７．６年生組合せ表'!AA75="","",'２０１７．６年生組合せ表'!O75&amp;'２０１７．６年生組合せ表'!AG75)</f>
        <v>レインボーズバディＳＣ</v>
      </c>
      <c r="CB75" s="154">
        <f>IF('２０１７．６年生組合せ表'!AA75="","",'２０１７．６年生組合せ表'!AA75)</f>
        <v>0</v>
      </c>
      <c r="CC75" s="154">
        <f>IF('２０１７．６年生組合せ表'!AE75="","",'２０１７．６年生組合せ表'!AE75)</f>
        <v>0</v>
      </c>
      <c r="CD75" s="154" t="str">
        <f>IF('２０１７．６年生組合せ表'!AA75="","",'２０１７．６年生組合せ表'!AG75&amp;'２０１７．６年生組合せ表'!O75)</f>
        <v>バディＳＣレインボーズ</v>
      </c>
      <c r="CE75" s="154">
        <f>IF('２０１７．６年生組合せ表'!AE75="","",'２０１７．６年生組合せ表'!AE75)</f>
        <v>0</v>
      </c>
      <c r="CF75" s="154">
        <f>IF('２０１７．６年生組合せ表'!AA75="","",'２０１７．６年生組合せ表'!AA75)</f>
        <v>0</v>
      </c>
    </row>
    <row r="76" spans="79:84" x14ac:dyDescent="0.2">
      <c r="CA76" s="153" t="str">
        <f>IF('２０１７．６年生組合せ表'!AA76="","",'２０１７．６年生組合せ表'!O76&amp;'２０１７．６年生組合せ表'!AG76)</f>
        <v>江東ＦＣＪスターズ</v>
      </c>
      <c r="CB76" s="154">
        <f>IF('２０１７．６年生組合せ表'!AA76="","",'２０１７．６年生組合せ表'!AA76)</f>
        <v>0</v>
      </c>
      <c r="CC76" s="154">
        <f>IF('２０１７．６年生組合せ表'!AE76="","",'２０１７．６年生組合せ表'!AE76)</f>
        <v>2</v>
      </c>
      <c r="CD76" s="154" t="str">
        <f>IF('２０１７．６年生組合せ表'!AA76="","",'２０１７．６年生組合せ表'!AG76&amp;'２０１７．６年生組合せ表'!O76)</f>
        <v>Ｊスターズ江東ＦＣ</v>
      </c>
      <c r="CE76" s="154">
        <f>IF('２０１７．６年生組合せ表'!AE76="","",'２０１７．６年生組合せ表'!AE76)</f>
        <v>2</v>
      </c>
      <c r="CF76" s="154">
        <f>IF('２０１７．６年生組合せ表'!AA76="","",'２０１７．６年生組合せ表'!AA76)</f>
        <v>0</v>
      </c>
    </row>
    <row r="77" spans="79:84" x14ac:dyDescent="0.2">
      <c r="CA77" s="153" t="str">
        <f>IF('２０１７．６年生組合せ表'!AA77="","",'２０１７．６年生組合せ表'!O77&amp;'２０１７．６年生組合せ表'!AG77)</f>
        <v>バディＳＣＹＭＣＡ</v>
      </c>
      <c r="CB77" s="154">
        <f>IF('２０１７．６年生組合せ表'!AA77="","",'２０１７．６年生組合せ表'!AA77)</f>
        <v>0</v>
      </c>
      <c r="CC77" s="154">
        <f>IF('２０１７．６年生組合せ表'!AE77="","",'２０１７．６年生組合せ表'!AE77)</f>
        <v>0</v>
      </c>
      <c r="CD77" s="154" t="str">
        <f>IF('２０１７．６年生組合せ表'!AA77="","",'２０１７．６年生組合せ表'!AG77&amp;'２０１７．６年生組合せ表'!O77)</f>
        <v>ＹＭＣＡバディＳＣ</v>
      </c>
      <c r="CE77" s="154">
        <f>IF('２０１７．６年生組合せ表'!AE77="","",'２０１７．６年生組合せ表'!AE77)</f>
        <v>0</v>
      </c>
      <c r="CF77" s="154">
        <f>IF('２０１７．６年生組合せ表'!AA77="","",'２０１７．６年生組合せ表'!AA77)</f>
        <v>0</v>
      </c>
    </row>
    <row r="78" spans="79:84" x14ac:dyDescent="0.2">
      <c r="CA78" s="153" t="str">
        <f>IF('２０１７．６年生組合せ表'!AA78="","",'２０１７．６年生組合せ表'!O78&amp;'２０１７．６年生組合せ表'!AG78)</f>
        <v>ＪスターズＦＣ城東</v>
      </c>
      <c r="CB78" s="154">
        <f>IF('２０１７．６年生組合せ表'!AA78="","",'２０１７．６年生組合せ表'!AA78)</f>
        <v>5</v>
      </c>
      <c r="CC78" s="154">
        <f>IF('２０１７．６年生組合せ表'!AE78="","",'２０１７．６年生組合せ表'!AE78)</f>
        <v>1</v>
      </c>
      <c r="CD78" s="154" t="str">
        <f>IF('２０１７．６年生組合せ表'!AA78="","",'２０１７．６年生組合せ表'!AG78&amp;'２０１７．６年生組合せ表'!O78)</f>
        <v>ＦＣ城東Ｊスターズ</v>
      </c>
      <c r="CE78" s="154">
        <f>IF('２０１７．６年生組合せ表'!AE78="","",'２０１７．６年生組合せ表'!AE78)</f>
        <v>1</v>
      </c>
      <c r="CF78" s="154">
        <f>IF('２０１７．６年生組合せ表'!AA78="","",'２０１７．６年生組合せ表'!AA78)</f>
        <v>5</v>
      </c>
    </row>
    <row r="79" spans="79:84" x14ac:dyDescent="0.2">
      <c r="CA79" s="153" t="str">
        <f>IF('２０１７．６年生組合せ表'!AA79="","",'２０１７．６年生組合せ表'!O79&amp;'２０１７．６年生組合せ表'!AG79)</f>
        <v>ベイエリア第二朝鮮</v>
      </c>
      <c r="CB79" s="154">
        <f>IF('２０１７．６年生組合せ表'!AA79="","",'２０１７．６年生組合せ表'!AA79)</f>
        <v>3</v>
      </c>
      <c r="CC79" s="154">
        <f>IF('２０１７．６年生組合せ表'!AE79="","",'２０１７．６年生組合せ表'!AE79)</f>
        <v>2</v>
      </c>
      <c r="CD79" s="154" t="str">
        <f>IF('２０１７．６年生組合せ表'!AA79="","",'２０１７．６年生組合せ表'!AG79&amp;'２０１７．６年生組合せ表'!O79)</f>
        <v>第二朝鮮ベイエリア</v>
      </c>
      <c r="CE79" s="154">
        <f>IF('２０１７．６年生組合せ表'!AE79="","",'２０１７．６年生組合せ表'!AE79)</f>
        <v>2</v>
      </c>
      <c r="CF79" s="154">
        <f>IF('２０１７．６年生組合せ表'!AA79="","",'２０１７．６年生組合せ表'!AA79)</f>
        <v>3</v>
      </c>
    </row>
    <row r="80" spans="79:84" x14ac:dyDescent="0.2">
      <c r="CA80" s="153" t="str">
        <f>IF('２０１７．６年生組合せ表'!AA80="","",'２０１７．６年生組合せ表'!O80&amp;'２０１７．６年生組合せ表'!AG80)</f>
        <v>スカイＦＣ砂町ＳＣ</v>
      </c>
      <c r="CB80" s="154">
        <f>IF('２０１７．６年生組合せ表'!AA80="","",'２０１７．６年生組合せ表'!AA80)</f>
        <v>0</v>
      </c>
      <c r="CC80" s="154">
        <f>IF('２０１７．６年生組合せ表'!AE80="","",'２０１７．６年生組合せ表'!AE80)</f>
        <v>0</v>
      </c>
      <c r="CD80" s="154" t="str">
        <f>IF('２０１７．６年生組合せ表'!AA80="","",'２０１７．６年生組合せ表'!AG80&amp;'２０１７．６年生組合せ表'!O80)</f>
        <v>砂町ＳＣスカイＦＣ</v>
      </c>
      <c r="CE80" s="154">
        <f>IF('２０１７．６年生組合せ表'!AE80="","",'２０１７．６年生組合せ表'!AE80)</f>
        <v>0</v>
      </c>
      <c r="CF80" s="154">
        <f>IF('２０１７．６年生組合せ表'!AA80="","",'２０１７．６年生組合せ表'!AA80)</f>
        <v>0</v>
      </c>
    </row>
    <row r="81" spans="79:84" x14ac:dyDescent="0.2">
      <c r="CA81" s="153" t="str">
        <f>IF('２０１７．６年生組合せ表'!AA81="","",'２０１７．６年生組合せ表'!O81&amp;'２０１７．６年生組合せ表'!AG81)</f>
        <v>第二朝鮮江東フレンドリー</v>
      </c>
      <c r="CB81" s="154">
        <f>IF('２０１７．６年生組合せ表'!AA81="","",'２０１７．６年生組合せ表'!AA81)</f>
        <v>1</v>
      </c>
      <c r="CC81" s="154">
        <f>IF('２０１７．６年生組合せ表'!AE81="","",'２０１７．６年生組合せ表'!AE81)</f>
        <v>3</v>
      </c>
      <c r="CD81" s="154" t="str">
        <f>IF('２０１７．６年生組合せ表'!AA81="","",'２０１７．６年生組合せ表'!AG81&amp;'２０１７．６年生組合せ表'!O81)</f>
        <v>江東フレンドリー第二朝鮮</v>
      </c>
      <c r="CE81" s="154">
        <f>IF('２０１７．６年生組合せ表'!AE81="","",'２０１７．６年生組合せ表'!AE81)</f>
        <v>3</v>
      </c>
      <c r="CF81" s="154">
        <f>IF('２０１７．６年生組合せ表'!AA81="","",'２０１７．６年生組合せ表'!AA81)</f>
        <v>1</v>
      </c>
    </row>
    <row r="82" spans="79:84" x14ac:dyDescent="0.2">
      <c r="CA82" s="153" t="str">
        <f>IF('２０１７．６年生組合せ表'!AA82="","",'２０１７．６年生組合せ表'!O82&amp;'２０１７．６年生組合せ表'!AG82)</f>
        <v>砂町ＳＣ城東フェニックス</v>
      </c>
      <c r="CB82" s="154">
        <f>IF('２０１７．６年生組合せ表'!AA82="","",'２０１７．６年生組合せ表'!AA82)</f>
        <v>0</v>
      </c>
      <c r="CC82" s="154">
        <f>IF('２０１７．６年生組合せ表'!AE82="","",'２０１７．６年生組合せ表'!AE82)</f>
        <v>2</v>
      </c>
      <c r="CD82" s="154" t="str">
        <f>IF('２０１７．６年生組合せ表'!AA82="","",'２０１７．６年生組合せ表'!AG82&amp;'２０１７．６年生組合せ表'!O82)</f>
        <v>城東フェニックス砂町ＳＣ</v>
      </c>
      <c r="CE82" s="154">
        <f>IF('２０１７．６年生組合せ表'!AE82="","",'２０１７．６年生組合せ表'!AE82)</f>
        <v>2</v>
      </c>
      <c r="CF82" s="154">
        <f>IF('２０１７．６年生組合せ表'!AA82="","",'２０１７．６年生組合せ表'!AA82)</f>
        <v>0</v>
      </c>
    </row>
    <row r="83" spans="79:84" x14ac:dyDescent="0.2">
      <c r="CA83" s="153" t="str">
        <f>IF('２０１７．６年生組合せ表'!AA83="","",'２０１７．６年生組合せ表'!O83&amp;'２０１７．６年生組合せ表'!AG83)</f>
        <v/>
      </c>
      <c r="CB83" s="154" t="str">
        <f>IF('２０１７．６年生組合せ表'!AA83="","",'２０１７．６年生組合せ表'!AA83)</f>
        <v/>
      </c>
      <c r="CC83" s="154" t="str">
        <f>IF('２０１７．６年生組合せ表'!AE83="","",'２０１７．６年生組合せ表'!AE83)</f>
        <v/>
      </c>
      <c r="CD83" s="154" t="str">
        <f>IF('２０１７．６年生組合せ表'!AA83="","",'２０１７．６年生組合せ表'!AG83&amp;'２０１７．６年生組合せ表'!O83)</f>
        <v/>
      </c>
      <c r="CE83" s="154" t="str">
        <f>IF('２０１７．６年生組合せ表'!AE83="","",'２０１７．６年生組合せ表'!AE83)</f>
        <v/>
      </c>
      <c r="CF83" s="154" t="str">
        <f>IF('２０１７．６年生組合せ表'!AA83="","",'２０１７．６年生組合せ表'!AA83)</f>
        <v/>
      </c>
    </row>
    <row r="84" spans="79:84" x14ac:dyDescent="0.2">
      <c r="CA84" s="153" t="str">
        <f>IF('２０１７．６年生組合せ表'!AA84="","",'２０１７．６年生組合せ表'!O84&amp;'２０１７．６年生組合せ表'!AG84)</f>
        <v/>
      </c>
      <c r="CB84" s="154" t="str">
        <f>IF('２０１７．６年生組合せ表'!AA84="","",'２０１７．６年生組合せ表'!AA84)</f>
        <v/>
      </c>
      <c r="CC84" s="154" t="str">
        <f>IF('２０１７．６年生組合せ表'!AE84="","",'２０１７．６年生組合せ表'!AE84)</f>
        <v/>
      </c>
      <c r="CD84" s="154" t="str">
        <f>IF('２０１７．６年生組合せ表'!AA84="","",'２０１７．６年生組合せ表'!AG84&amp;'２０１７．６年生組合せ表'!O84)</f>
        <v/>
      </c>
      <c r="CE84" s="154" t="str">
        <f>IF('２０１７．６年生組合せ表'!AE84="","",'２０１７．６年生組合せ表'!AE84)</f>
        <v/>
      </c>
      <c r="CF84" s="154" t="str">
        <f>IF('２０１７．６年生組合せ表'!AA84="","",'２０１７．６年生組合せ表'!AA84)</f>
        <v/>
      </c>
    </row>
    <row r="85" spans="79:84" x14ac:dyDescent="0.2">
      <c r="CA85" s="153" t="str">
        <f>IF('２０１７．６年生組合せ表'!AA85="","",'２０１７．６年生組合せ表'!O85&amp;'２０１７．６年生組合せ表'!AG85)</f>
        <v/>
      </c>
      <c r="CB85" s="154" t="str">
        <f>IF('２０１７．６年生組合せ表'!AA85="","",'２０１７．６年生組合せ表'!AA85)</f>
        <v/>
      </c>
      <c r="CC85" s="154" t="str">
        <f>IF('２０１７．６年生組合せ表'!AE85="","",'２０１７．６年生組合せ表'!AE85)</f>
        <v/>
      </c>
      <c r="CD85" s="154" t="str">
        <f>IF('２０１７．６年生組合せ表'!AA85="","",'２０１７．６年生組合せ表'!AG85&amp;'２０１７．６年生組合せ表'!O85)</f>
        <v/>
      </c>
      <c r="CE85" s="154" t="str">
        <f>IF('２０１７．６年生組合せ表'!AE85="","",'２０１７．６年生組合せ表'!AE85)</f>
        <v/>
      </c>
      <c r="CF85" s="154" t="str">
        <f>IF('２０１７．６年生組合せ表'!AA85="","",'２０１７．６年生組合せ表'!AA85)</f>
        <v/>
      </c>
    </row>
    <row r="86" spans="79:84" x14ac:dyDescent="0.2">
      <c r="CA86" s="153" t="str">
        <f>IF('２０１７．６年生組合せ表'!AA86="","",'２０１７．６年生組合せ表'!O86&amp;'２０１７．６年生組合せ表'!AG86)</f>
        <v>ＹＭＣＡ深川ＳＣ</v>
      </c>
      <c r="CB86" s="154">
        <f>IF('２０１７．６年生組合せ表'!AA86="","",'２０１７．６年生組合せ表'!AA86)</f>
        <v>7</v>
      </c>
      <c r="CC86" s="154">
        <f>IF('２０１７．６年生組合せ表'!AE86="","",'２０１７．６年生組合せ表'!AE86)</f>
        <v>0</v>
      </c>
      <c r="CD86" s="154" t="str">
        <f>IF('２０１７．６年生組合せ表'!AA86="","",'２０１７．６年生組合せ表'!AG86&amp;'２０１７．６年生組合せ表'!O86)</f>
        <v>深川ＳＣＹＭＣＡ</v>
      </c>
      <c r="CE86" s="154">
        <f>IF('２０１７．６年生組合せ表'!AE86="","",'２０１７．６年生組合せ表'!AE86)</f>
        <v>0</v>
      </c>
      <c r="CF86" s="154">
        <f>IF('２０１７．６年生組合せ表'!AA86="","",'２０１７．６年生組合せ表'!AA86)</f>
        <v>7</v>
      </c>
    </row>
    <row r="87" spans="79:84" x14ac:dyDescent="0.2">
      <c r="CA87" s="153" t="str">
        <f>IF('２０１７．６年生組合せ表'!AA87="","",'２０１７．６年生組合せ表'!O87&amp;'２０１７．６年生組合せ表'!AG87)</f>
        <v>ＦＣ城東五砂ＦＣ</v>
      </c>
      <c r="CB87" s="154">
        <f>IF('２０１７．６年生組合せ表'!AA87="","",'２０１７．６年生組合せ表'!AA87)</f>
        <v>0</v>
      </c>
      <c r="CC87" s="154">
        <f>IF('２０１７．６年生組合せ表'!AE87="","",'２０１７．６年生組合せ表'!AE87)</f>
        <v>5</v>
      </c>
      <c r="CD87" s="154" t="str">
        <f>IF('２０１７．６年生組合せ表'!AA87="","",'２０１７．６年生組合せ表'!AG87&amp;'２０１７．６年生組合せ表'!O87)</f>
        <v>五砂ＦＣＦＣ城東</v>
      </c>
      <c r="CE87" s="154">
        <f>IF('２０１７．６年生組合せ表'!AE87="","",'２０１７．６年生組合せ表'!AE87)</f>
        <v>5</v>
      </c>
      <c r="CF87" s="154">
        <f>IF('２０１７．６年生組合せ表'!AA87="","",'２０１７．６年生組合せ表'!AA87)</f>
        <v>0</v>
      </c>
    </row>
    <row r="88" spans="79:84" x14ac:dyDescent="0.2">
      <c r="CA88" s="153" t="str">
        <f>IF('２０１７．６年生組合せ表'!AA88="","",'２０１７．６年生組合せ表'!O88&amp;'２０１７．６年生組合せ表'!AG88)</f>
        <v>深川ＳＣレインボーズ</v>
      </c>
      <c r="CB88" s="154">
        <f>IF('２０１７．６年生組合せ表'!AA88="","",'２０１７．６年生組合せ表'!AA88)</f>
        <v>0</v>
      </c>
      <c r="CC88" s="154">
        <f>IF('２０１７．６年生組合せ表'!AE88="","",'２０１７．６年生組合せ表'!AE88)</f>
        <v>16</v>
      </c>
      <c r="CD88" s="154" t="str">
        <f>IF('２０１７．６年生組合せ表'!AA88="","",'２０１７．６年生組合せ表'!AG88&amp;'２０１７．６年生組合せ表'!O88)</f>
        <v>レインボーズ深川ＳＣ</v>
      </c>
      <c r="CE88" s="154">
        <f>IF('２０１７．６年生組合せ表'!AE88="","",'２０１７．６年生組合せ表'!AE88)</f>
        <v>16</v>
      </c>
      <c r="CF88" s="154">
        <f>IF('２０１７．６年生組合せ表'!AA88="","",'２０１７．６年生組合せ表'!AA88)</f>
        <v>0</v>
      </c>
    </row>
    <row r="89" spans="79:84" x14ac:dyDescent="0.2">
      <c r="CA89" s="153" t="str">
        <f>IF('２０１７．６年生組合せ表'!AA89="","",'２０１７．６年生組合せ表'!O89&amp;'２０１７．６年生組合せ表'!AG89)</f>
        <v>五砂ＦＣ江東ＦＣ</v>
      </c>
      <c r="CB89" s="154">
        <f>IF('２０１７．６年生組合せ表'!AA89="","",'２０１７．６年生組合せ表'!AA89)</f>
        <v>1</v>
      </c>
      <c r="CC89" s="154">
        <f>IF('２０１７．６年生組合せ表'!AE89="","",'２０１７．６年生組合せ表'!AE89)</f>
        <v>3</v>
      </c>
      <c r="CD89" s="154" t="str">
        <f>IF('２０１７．６年生組合せ表'!AA89="","",'２０１７．６年生組合せ表'!AG89&amp;'２０１７．６年生組合せ表'!O89)</f>
        <v>江東ＦＣ五砂ＦＣ</v>
      </c>
      <c r="CE89" s="154">
        <f>IF('２０１７．６年生組合せ表'!AE89="","",'２０１７．６年生組合せ表'!AE89)</f>
        <v>3</v>
      </c>
      <c r="CF89" s="154">
        <f>IF('２０１７．６年生組合せ表'!AA89="","",'２０１７．６年生組合せ表'!AA89)</f>
        <v>1</v>
      </c>
    </row>
    <row r="90" spans="79:84" x14ac:dyDescent="0.2">
      <c r="CA90" s="153" t="str">
        <f>IF('２０１７．６年生組合せ表'!AA90="","",'２０１７．６年生組合せ表'!O90&amp;'２０１７．６年生組合せ表'!AG90)</f>
        <v>江東フレンドリーＦＣ大島</v>
      </c>
      <c r="CB90" s="154">
        <f>IF('２０１７．６年生組合せ表'!AA90="","",'２０１７．６年生組合せ表'!AA90)</f>
        <v>3</v>
      </c>
      <c r="CC90" s="154">
        <f>IF('２０１７．６年生組合せ表'!AE90="","",'２０１７．６年生組合せ表'!AE90)</f>
        <v>0</v>
      </c>
      <c r="CD90" s="154" t="str">
        <f>IF('２０１７．６年生組合せ表'!AA90="","",'２０１７．６年生組合せ表'!AG90&amp;'２０１７．６年生組合せ表'!O90)</f>
        <v>ＦＣ大島江東フレンドリー</v>
      </c>
      <c r="CE90" s="154">
        <f>IF('２０１７．６年生組合せ表'!AE90="","",'２０１７．６年生組合せ表'!AE90)</f>
        <v>0</v>
      </c>
      <c r="CF90" s="154">
        <f>IF('２０１７．６年生組合せ表'!AA90="","",'２０１７．６年生組合せ表'!AA90)</f>
        <v>3</v>
      </c>
    </row>
    <row r="91" spans="79:84" x14ac:dyDescent="0.2">
      <c r="CA91" s="153" t="str">
        <f>IF('２０１７．６年生組合せ表'!AA91="","",'２０１７．６年生組合せ表'!O91&amp;'２０１７．６年生組合せ表'!AG91)</f>
        <v>城東フェニックスＦＣ北砂</v>
      </c>
      <c r="CB91" s="154">
        <f>IF('２０１７．６年生組合せ表'!AA91="","",'２０１７．６年生組合せ表'!AA91)</f>
        <v>2</v>
      </c>
      <c r="CC91" s="154">
        <f>IF('２０１７．６年生組合せ表'!AE91="","",'２０１７．６年生組合せ表'!AE91)</f>
        <v>0</v>
      </c>
      <c r="CD91" s="154" t="str">
        <f>IF('２０１７．６年生組合せ表'!AA91="","",'２０１７．６年生組合せ表'!AG91&amp;'２０１７．６年生組合せ表'!O91)</f>
        <v>ＦＣ北砂城東フェニックス</v>
      </c>
      <c r="CE91" s="154">
        <f>IF('２０１７．６年生組合せ表'!AE91="","",'２０１７．６年生組合せ表'!AE91)</f>
        <v>0</v>
      </c>
      <c r="CF91" s="154">
        <f>IF('２０１７．６年生組合せ表'!AA91="","",'２０１７．６年生組合せ表'!AA91)</f>
        <v>2</v>
      </c>
    </row>
    <row r="92" spans="79:84" x14ac:dyDescent="0.2">
      <c r="CA92" s="153" t="str">
        <f>IF('２０１７．６年生組合せ表'!AA92="","",'２０１７．６年生組合せ表'!O92&amp;'２０１７．６年生組合せ表'!AG92)</f>
        <v>ＦＣ大島ベイエリア</v>
      </c>
      <c r="CB92" s="154">
        <f>IF('２０１７．６年生組合せ表'!AA92="","",'２０１７．６年生組合せ表'!AA92)</f>
        <v>0</v>
      </c>
      <c r="CC92" s="154">
        <f>IF('２０１７．６年生組合せ表'!AE92="","",'２０１７．６年生組合せ表'!AE92)</f>
        <v>4</v>
      </c>
      <c r="CD92" s="154" t="str">
        <f>IF('２０１７．６年生組合せ表'!AA92="","",'２０１７．６年生組合せ表'!AG92&amp;'２０１７．６年生組合せ表'!O92)</f>
        <v>ベイエリアＦＣ大島</v>
      </c>
      <c r="CE92" s="154">
        <f>IF('２０１７．６年生組合せ表'!AE92="","",'２０１７．６年生組合せ表'!AE92)</f>
        <v>4</v>
      </c>
      <c r="CF92" s="154">
        <f>IF('２０１７．６年生組合せ表'!AA92="","",'２０１７．６年生組合せ表'!AA92)</f>
        <v>0</v>
      </c>
    </row>
    <row r="93" spans="79:84" x14ac:dyDescent="0.2">
      <c r="CA93" s="153" t="str">
        <f>IF('２０１７．６年生組合せ表'!AA93="","",'２０１７．６年生組合せ表'!O93&amp;'２０１７．６年生組合せ表'!AG93)</f>
        <v>ＦＣ北砂スカイＦＣ</v>
      </c>
      <c r="CB93" s="154">
        <f>IF('２０１７．６年生組合せ表'!AA93="","",'２０１７．６年生組合せ表'!AA93)</f>
        <v>1</v>
      </c>
      <c r="CC93" s="154">
        <f>IF('２０１７．６年生組合せ表'!AE93="","",'２０１７．６年生組合せ表'!AE93)</f>
        <v>0</v>
      </c>
      <c r="CD93" s="154" t="str">
        <f>IF('２０１７．６年生組合せ表'!AA93="","",'２０１７．６年生組合せ表'!AG93&amp;'２０１７．６年生組合せ表'!O93)</f>
        <v>スカイＦＣＦＣ北砂</v>
      </c>
      <c r="CE93" s="154">
        <f>IF('２０１７．６年生組合せ表'!AE93="","",'２０１７．６年生組合せ表'!AE93)</f>
        <v>0</v>
      </c>
      <c r="CF93" s="154">
        <f>IF('２０１７．６年生組合せ表'!AA93="","",'２０１７．６年生組合せ表'!AA93)</f>
        <v>1</v>
      </c>
    </row>
    <row r="94" spans="79:84" x14ac:dyDescent="0.2">
      <c r="CA94" s="153" t="str">
        <f>IF('２０１７．６年生組合せ表'!AA94="","",'２０１７．６年生組合せ表'!O94&amp;'２０１７．６年生組合せ表'!AG94)</f>
        <v/>
      </c>
      <c r="CB94" s="154" t="str">
        <f>IF('２０１７．６年生組合せ表'!AA94="","",'２０１７．６年生組合せ表'!AA94)</f>
        <v/>
      </c>
      <c r="CC94" s="154" t="str">
        <f>IF('２０１７．６年生組合せ表'!AE94="","",'２０１７．６年生組合せ表'!AE94)</f>
        <v/>
      </c>
      <c r="CD94" s="154" t="str">
        <f>IF('２０１７．６年生組合せ表'!AA94="","",'２０１７．６年生組合せ表'!AG94&amp;'２０１７．６年生組合せ表'!O94)</f>
        <v/>
      </c>
      <c r="CE94" s="154" t="str">
        <f>IF('２０１７．６年生組合せ表'!AE94="","",'２０１７．６年生組合せ表'!AE94)</f>
        <v/>
      </c>
      <c r="CF94" s="154" t="str">
        <f>IF('２０１７．６年生組合せ表'!AA94="","",'２０１７．６年生組合せ表'!AA94)</f>
        <v/>
      </c>
    </row>
    <row r="95" spans="79:84" x14ac:dyDescent="0.2">
      <c r="CA95" s="153" t="str">
        <f>IF('２０１７．６年生組合せ表'!AA95="","",'２０１７．６年生組合せ表'!O95&amp;'２０１７．６年生組合せ表'!AG95)</f>
        <v/>
      </c>
      <c r="CB95" s="154" t="str">
        <f>IF('２０１７．６年生組合せ表'!AA95="","",'２０１７．６年生組合せ表'!AA95)</f>
        <v/>
      </c>
      <c r="CC95" s="154" t="str">
        <f>IF('２０１７．６年生組合せ表'!AE95="","",'２０１７．６年生組合せ表'!AE95)</f>
        <v/>
      </c>
      <c r="CD95" s="154" t="str">
        <f>IF('２０１７．６年生組合せ表'!AA95="","",'２０１７．６年生組合せ表'!AG95&amp;'２０１７．６年生組合せ表'!O95)</f>
        <v/>
      </c>
      <c r="CE95" s="154" t="str">
        <f>IF('２０１７．６年生組合せ表'!AE95="","",'２０１７．６年生組合せ表'!AE95)</f>
        <v/>
      </c>
      <c r="CF95" s="154" t="str">
        <f>IF('２０１７．６年生組合せ表'!AA95="","",'２０１７．６年生組合せ表'!AA95)</f>
        <v/>
      </c>
    </row>
    <row r="96" spans="79:84" x14ac:dyDescent="0.2">
      <c r="CA96" s="153" t="str">
        <f>IF('２０１７．６年生組合せ表'!AA96="","",'２０１７．６年生組合せ表'!O96&amp;'２０１７．６年生組合せ表'!AG96)</f>
        <v/>
      </c>
      <c r="CB96" s="154" t="str">
        <f>IF('２０１７．６年生組合せ表'!AA96="","",'２０１７．６年生組合せ表'!AA96)</f>
        <v/>
      </c>
      <c r="CC96" s="154" t="str">
        <f>IF('２０１７．６年生組合せ表'!AE96="","",'２０１７．６年生組合せ表'!AE96)</f>
        <v/>
      </c>
      <c r="CD96" s="154" t="str">
        <f>IF('２０１７．６年生組合せ表'!AA96="","",'２０１７．６年生組合せ表'!AG96&amp;'２０１７．６年生組合せ表'!O96)</f>
        <v/>
      </c>
      <c r="CE96" s="154" t="str">
        <f>IF('２０１７．６年生組合せ表'!AE96="","",'２０１７．６年生組合せ表'!AE96)</f>
        <v/>
      </c>
      <c r="CF96" s="154" t="str">
        <f>IF('２０１７．６年生組合せ表'!AA96="","",'２０１７．６年生組合せ表'!AA96)</f>
        <v/>
      </c>
    </row>
    <row r="97" spans="79:84" x14ac:dyDescent="0.2">
      <c r="CA97" s="153" t="str">
        <f>IF('２０１７．６年生組合せ表'!AA97="","",'２０１７．６年生組合せ表'!O97&amp;'２０１７．６年生組合せ表'!AG97)</f>
        <v>レインボーズＦＣ大島</v>
      </c>
      <c r="CB97" s="154">
        <f>IF('２０１７．６年生組合せ表'!AA97="","",'２０１７．６年生組合せ表'!AA97)</f>
        <v>14</v>
      </c>
      <c r="CC97" s="154">
        <f>IF('２０１７．６年生組合せ表'!AE97="","",'２０１７．６年生組合せ表'!AE97)</f>
        <v>0</v>
      </c>
      <c r="CD97" s="154" t="str">
        <f>IF('２０１７．６年生組合せ表'!AA97="","",'２０１７．６年生組合せ表'!AG97&amp;'２０１７．６年生組合せ表'!O97)</f>
        <v>ＦＣ大島レインボーズ</v>
      </c>
      <c r="CE97" s="154">
        <f>IF('２０１７．６年生組合せ表'!AE97="","",'２０１７．６年生組合せ表'!AE97)</f>
        <v>0</v>
      </c>
      <c r="CF97" s="154">
        <f>IF('２０１７．６年生組合せ表'!AA97="","",'２０１７．６年生組合せ表'!AA97)</f>
        <v>14</v>
      </c>
    </row>
    <row r="98" spans="79:84" x14ac:dyDescent="0.2">
      <c r="CA98" s="153" t="str">
        <f>IF('２０１７．６年生組合せ表'!AA98="","",'２０１７．６年生組合せ表'!O98&amp;'２０１７．６年生組合せ表'!AG98)</f>
        <v>江東フレンドリーＦＣ北砂</v>
      </c>
      <c r="CB98" s="154">
        <f>IF('２０１７．６年生組合せ表'!AA98="","",'２０１７．６年生組合せ表'!AA98)</f>
        <v>0</v>
      </c>
      <c r="CC98" s="154">
        <f>IF('２０１７．６年生組合せ表'!AE98="","",'２０１７．６年生組合せ表'!AE98)</f>
        <v>1</v>
      </c>
      <c r="CD98" s="154" t="str">
        <f>IF('２０１７．６年生組合せ表'!AA98="","",'２０１７．６年生組合せ表'!AG98&amp;'２０１７．６年生組合せ表'!O98)</f>
        <v>ＦＣ北砂江東フレンドリー</v>
      </c>
      <c r="CE98" s="154">
        <f>IF('２０１７．６年生組合せ表'!AE98="","",'２０１７．６年生組合せ表'!AE98)</f>
        <v>1</v>
      </c>
      <c r="CF98" s="154">
        <f>IF('２０１７．６年生組合せ表'!AA98="","",'２０１７．６年生組合せ表'!AA98)</f>
        <v>0</v>
      </c>
    </row>
    <row r="99" spans="79:84" x14ac:dyDescent="0.2">
      <c r="CA99" s="153" t="str">
        <f>IF('２０１７．６年生組合せ表'!AA99="","",'２０１７．６年生組合せ表'!O99&amp;'２０１７．６年生組合せ表'!AG99)</f>
        <v>ＦＣ大島ＹＭＣＡ</v>
      </c>
      <c r="CB99" s="154">
        <f>IF('２０１７．６年生組合せ表'!AA99="","",'２０１７．６年生組合せ表'!AA99)</f>
        <v>0</v>
      </c>
      <c r="CC99" s="154">
        <f>IF('２０１７．６年生組合せ表'!AE99="","",'２０１７．６年生組合せ表'!AE99)</f>
        <v>9</v>
      </c>
      <c r="CD99" s="154" t="str">
        <f>IF('２０１７．６年生組合せ表'!AA99="","",'２０１７．６年生組合せ表'!AG99&amp;'２０１７．６年生組合せ表'!O99)</f>
        <v>ＹＭＣＡＦＣ大島</v>
      </c>
      <c r="CE99" s="154">
        <f>IF('２０１７．６年生組合せ表'!AE99="","",'２０１７．６年生組合せ表'!AE99)</f>
        <v>9</v>
      </c>
      <c r="CF99" s="154">
        <f>IF('２０１７．６年生組合せ表'!AA99="","",'２０１７．６年生組合せ表'!AA99)</f>
        <v>0</v>
      </c>
    </row>
    <row r="100" spans="79:84" x14ac:dyDescent="0.2">
      <c r="CA100" s="153" t="str">
        <f>IF('２０１７．６年生組合せ表'!AA100="","",'２０１７．６年生組合せ表'!O100&amp;'２０１７．６年生組合せ表'!AG100)</f>
        <v>砂町ＳＣ江東フレンドリー</v>
      </c>
      <c r="CB100" s="154">
        <f>IF('２０１７．６年生組合せ表'!AA100="","",'２０１７．６年生組合せ表'!AA100)</f>
        <v>0</v>
      </c>
      <c r="CC100" s="154">
        <f>IF('２０１７．６年生組合せ表'!AE100="","",'２０１７．６年生組合せ表'!AE100)</f>
        <v>2</v>
      </c>
      <c r="CD100" s="154" t="str">
        <f>IF('２０１７．６年生組合せ表'!AA100="","",'２０１７．６年生組合せ表'!AG100&amp;'２０１７．６年生組合せ表'!O100)</f>
        <v>江東フレンドリー砂町ＳＣ</v>
      </c>
      <c r="CE100" s="154">
        <f>IF('２０１７．６年生組合せ表'!AE100="","",'２０１７．６年生組合せ表'!AE100)</f>
        <v>2</v>
      </c>
      <c r="CF100" s="154">
        <f>IF('２０１７．６年生組合せ表'!AA100="","",'２０１７．６年生組合せ表'!AA100)</f>
        <v>0</v>
      </c>
    </row>
    <row r="101" spans="79:84" x14ac:dyDescent="0.2">
      <c r="CA101" s="153" t="str">
        <f>IF('２０１７．６年生組合せ表'!AA101="","",'２０１７．６年生組合せ表'!O101&amp;'２０１７．６年生組合せ表'!AG101)</f>
        <v>ＹＭＣＡＦＣ城東</v>
      </c>
      <c r="CB101" s="154">
        <f>IF('２０１７．６年生組合せ表'!AA101="","",'２０１７．６年生組合せ表'!AA101)</f>
        <v>2</v>
      </c>
      <c r="CC101" s="154">
        <f>IF('２０１７．６年生組合せ表'!AE101="","",'２０１７．６年生組合せ表'!AE101)</f>
        <v>0</v>
      </c>
      <c r="CD101" s="154" t="str">
        <f>IF('２０１７．６年生組合せ表'!AA101="","",'２０１７．６年生組合せ表'!AG101&amp;'２０１７．６年生組合せ表'!O101)</f>
        <v>ＦＣ城東ＹＭＣＡ</v>
      </c>
      <c r="CE101" s="154">
        <f>IF('２０１７．６年生組合せ表'!AE101="","",'２０１７．６年生組合せ表'!AE101)</f>
        <v>0</v>
      </c>
      <c r="CF101" s="154">
        <f>IF('２０１７．６年生組合せ表'!AA101="","",'２０１７．６年生組合せ表'!AA101)</f>
        <v>2</v>
      </c>
    </row>
    <row r="102" spans="79:84" x14ac:dyDescent="0.2">
      <c r="CA102" s="153" t="str">
        <f>IF('２０１７．６年生組合せ表'!AA102="","",'２０１７．６年生組合せ表'!O102&amp;'２０１７．６年生組合せ表'!AG102)</f>
        <v>ＦＣ北砂砂町ＳＣ</v>
      </c>
      <c r="CB102" s="154">
        <f>IF('２０１７．６年生組合せ表'!AA102="","",'２０１７．６年生組合せ表'!AA102)</f>
        <v>0</v>
      </c>
      <c r="CC102" s="154">
        <f>IF('２０１７．６年生組合せ表'!AE102="","",'２０１７．６年生組合せ表'!AE102)</f>
        <v>1</v>
      </c>
      <c r="CD102" s="154" t="str">
        <f>IF('２０１７．６年生組合せ表'!AA102="","",'２０１７．６年生組合せ表'!AG102&amp;'２０１７．６年生組合せ表'!O102)</f>
        <v>砂町ＳＣＦＣ北砂</v>
      </c>
      <c r="CE102" s="154">
        <f>IF('２０１７．６年生組合せ表'!AE102="","",'２０１７．６年生組合せ表'!AE102)</f>
        <v>1</v>
      </c>
      <c r="CF102" s="154">
        <f>IF('２０１７．６年生組合せ表'!AA102="","",'２０１７．６年生組合せ表'!AA102)</f>
        <v>0</v>
      </c>
    </row>
    <row r="103" spans="79:84" x14ac:dyDescent="0.2">
      <c r="CA103" s="153" t="str">
        <f>IF('２０１７．６年生組合せ表'!AA103="","",'２０１７．６年生組合せ表'!O103&amp;'２０１７．６年生組合せ表'!AG103)</f>
        <v/>
      </c>
      <c r="CB103" s="154" t="str">
        <f>IF('２０１７．６年生組合せ表'!AA103="","",'２０１７．６年生組合せ表'!AA103)</f>
        <v/>
      </c>
      <c r="CC103" s="154" t="str">
        <f>IF('２０１７．６年生組合せ表'!AE103="","",'２０１７．６年生組合せ表'!AE103)</f>
        <v/>
      </c>
      <c r="CD103" s="154" t="str">
        <f>IF('２０１７．６年生組合せ表'!AA103="","",'２０１７．６年生組合せ表'!AG103&amp;'２０１７．６年生組合せ表'!O103)</f>
        <v/>
      </c>
      <c r="CE103" s="154" t="str">
        <f>IF('２０１７．６年生組合せ表'!AE103="","",'２０１７．６年生組合せ表'!AE103)</f>
        <v/>
      </c>
      <c r="CF103" s="154" t="str">
        <f>IF('２０１７．６年生組合せ表'!AA103="","",'２０１７．６年生組合せ表'!AA103)</f>
        <v/>
      </c>
    </row>
    <row r="104" spans="79:84" x14ac:dyDescent="0.2">
      <c r="CA104" s="153" t="str">
        <f>IF('２０１７．６年生組合せ表'!AA104="","",'２０１７．６年生組合せ表'!O104&amp;'２０１７．６年生組合せ表'!AG104)</f>
        <v/>
      </c>
      <c r="CB104" s="154" t="str">
        <f>IF('２０１７．６年生組合せ表'!AA104="","",'２０１７．６年生組合せ表'!AA104)</f>
        <v/>
      </c>
      <c r="CC104" s="154" t="str">
        <f>IF('２０１７．６年生組合せ表'!AE104="","",'２０１７．６年生組合せ表'!AE104)</f>
        <v/>
      </c>
      <c r="CD104" s="154" t="str">
        <f>IF('２０１７．６年生組合せ表'!AA104="","",'２０１７．６年生組合せ表'!AG104&amp;'２０１７．６年生組合せ表'!O104)</f>
        <v/>
      </c>
      <c r="CE104" s="154" t="str">
        <f>IF('２０１７．６年生組合せ表'!AE104="","",'２０１７．６年生組合せ表'!AE104)</f>
        <v/>
      </c>
      <c r="CF104" s="154" t="str">
        <f>IF('２０１７．６年生組合せ表'!AA104="","",'２０１７．６年生組合せ表'!AA104)</f>
        <v/>
      </c>
    </row>
    <row r="105" spans="79:84" x14ac:dyDescent="0.2">
      <c r="CA105" s="153" t="str">
        <f>IF('２０１７．６年生組合せ表'!AA105="","",'２０１７．６年生組合せ表'!O105&amp;'２０１７．６年生組合せ表'!AG105)</f>
        <v/>
      </c>
      <c r="CB105" s="154" t="str">
        <f>IF('２０１７．６年生組合せ表'!AA105="","",'２０１７．６年生組合せ表'!AA105)</f>
        <v/>
      </c>
      <c r="CC105" s="154" t="str">
        <f>IF('２０１７．６年生組合せ表'!AE105="","",'２０１７．６年生組合せ表'!AE105)</f>
        <v/>
      </c>
      <c r="CD105" s="154" t="str">
        <f>IF('２０１７．６年生組合せ表'!AA105="","",'２０１７．６年生組合せ表'!AG105&amp;'２０１７．６年生組合せ表'!O105)</f>
        <v/>
      </c>
      <c r="CE105" s="154" t="str">
        <f>IF('２０１７．６年生組合せ表'!AE105="","",'２０１７．６年生組合せ表'!AE105)</f>
        <v/>
      </c>
      <c r="CF105" s="154" t="str">
        <f>IF('２０１７．６年生組合せ表'!AA105="","",'２０１７．６年生組合せ表'!AA105)</f>
        <v/>
      </c>
    </row>
    <row r="106" spans="79:84" x14ac:dyDescent="0.2">
      <c r="CA106" s="153" t="str">
        <f>IF('２０１７．６年生組合せ表'!AA106="","",'２０１７．６年生組合せ表'!O106&amp;'２０１７．６年生組合せ表'!AG106)</f>
        <v>五砂ＦＣ城東フェニックス</v>
      </c>
      <c r="CB106" s="154">
        <f>IF('２０１７．６年生組合せ表'!AA106="","",'２０１７．６年生組合せ表'!AA106)</f>
        <v>2</v>
      </c>
      <c r="CC106" s="154">
        <f>IF('２０１７．６年生組合せ表'!AE106="","",'２０１７．６年生組合せ表'!AE106)</f>
        <v>1</v>
      </c>
      <c r="CD106" s="154" t="str">
        <f>IF('２０１７．６年生組合せ表'!AA106="","",'２０１７．６年生組合せ表'!AG106&amp;'２０１７．６年生組合せ表'!O106)</f>
        <v>城東フェニックス五砂ＦＣ</v>
      </c>
      <c r="CE106" s="154">
        <f>IF('２０１７．６年生組合せ表'!AE106="","",'２０１７．６年生組合せ表'!AE106)</f>
        <v>1</v>
      </c>
      <c r="CF106" s="154">
        <f>IF('２０１７．６年生組合せ表'!AA106="","",'２０１７．６年生組合せ表'!AA106)</f>
        <v>2</v>
      </c>
    </row>
    <row r="107" spans="79:84" x14ac:dyDescent="0.2">
      <c r="CA107" s="153" t="str">
        <f>IF('２０１７．６年生組合せ表'!AA107="","",'２０１７．６年生組合せ表'!O107&amp;'２０１７．６年生組合せ表'!AG107)</f>
        <v>スターキッカーズスカイＦＣ</v>
      </c>
      <c r="CB107" s="154">
        <f>IF('２０１７．６年生組合せ表'!AA107="","",'２０１７．６年生組合せ表'!AA107)</f>
        <v>0</v>
      </c>
      <c r="CC107" s="154">
        <f>IF('２０１７．６年生組合せ表'!AE107="","",'２０１７．６年生組合せ表'!AE107)</f>
        <v>1</v>
      </c>
      <c r="CD107" s="154" t="str">
        <f>IF('２０１７．６年生組合せ表'!AA107="","",'２０１７．６年生組合せ表'!AG107&amp;'２０１７．６年生組合せ表'!O107)</f>
        <v>スカイＦＣスターキッカーズ</v>
      </c>
      <c r="CE107" s="154">
        <f>IF('２０１７．６年生組合せ表'!AE107="","",'２０１７．６年生組合せ表'!AE107)</f>
        <v>1</v>
      </c>
      <c r="CF107" s="154">
        <f>IF('２０１７．６年生組合せ表'!AA107="","",'２０１７．６年生組合せ表'!AA107)</f>
        <v>0</v>
      </c>
    </row>
    <row r="108" spans="79:84" x14ac:dyDescent="0.2">
      <c r="CA108" s="153" t="str">
        <f>IF('２０１７．６年生組合せ表'!AA108="","",'２０１７．６年生組合せ表'!O108&amp;'２０１７．６年生組合せ表'!AG108)</f>
        <v>ＦＣ城東レインボーズ</v>
      </c>
      <c r="CB108" s="154">
        <f>IF('２０１７．６年生組合せ表'!AA108="","",'２０１７．６年生組合せ表'!AA108)</f>
        <v>0</v>
      </c>
      <c r="CC108" s="154">
        <f>IF('２０１７．６年生組合せ表'!AE108="","",'２０１７．６年生組合せ表'!AE108)</f>
        <v>5</v>
      </c>
      <c r="CD108" s="154" t="str">
        <f>IF('２０１７．６年生組合せ表'!AA108="","",'２０１７．６年生組合せ表'!AG108&amp;'２０１７．６年生組合せ表'!O108)</f>
        <v>レインボーズＦＣ城東</v>
      </c>
      <c r="CE108" s="154">
        <f>IF('２０１７．６年生組合せ表'!AE108="","",'２０１７．６年生組合せ表'!AE108)</f>
        <v>5</v>
      </c>
      <c r="CF108" s="154">
        <f>IF('２０１７．６年生組合せ表'!AA108="","",'２０１７．６年生組合せ表'!AA108)</f>
        <v>0</v>
      </c>
    </row>
    <row r="109" spans="79:84" x14ac:dyDescent="0.2">
      <c r="CA109" s="153" t="str">
        <f>IF('２０１７．６年生組合せ表'!AA109="","",'２０１７．６年生組合せ表'!O109&amp;'２０１７．６年生組合せ表'!AG109)</f>
        <v>城東フェニックススターキッカーズ</v>
      </c>
      <c r="CB109" s="154">
        <f>IF('２０１７．６年生組合せ表'!AA109="","",'２０１７．６年生組合せ表'!AA109)</f>
        <v>6</v>
      </c>
      <c r="CC109" s="154">
        <f>IF('２０１７．６年生組合せ表'!AE109="","",'２０１７．６年生組合せ表'!AE109)</f>
        <v>0</v>
      </c>
      <c r="CD109" s="154" t="str">
        <f>IF('２０１７．６年生組合せ表'!AA109="","",'２０１７．６年生組合せ表'!AG109&amp;'２０１７．６年生組合せ表'!O109)</f>
        <v>スターキッカーズ城東フェニックス</v>
      </c>
      <c r="CE109" s="154">
        <f>IF('２０１７．６年生組合せ表'!AE109="","",'２０１７．６年生組合せ表'!AE109)</f>
        <v>0</v>
      </c>
      <c r="CF109" s="154">
        <f>IF('２０１７．６年生組合せ表'!AA109="","",'２０１７．６年生組合せ表'!AA109)</f>
        <v>6</v>
      </c>
    </row>
    <row r="110" spans="79:84" x14ac:dyDescent="0.2">
      <c r="CA110" s="153" t="str">
        <f>IF('２０１７．６年生組合せ表'!AA110="","",'２０１７．６年生組合せ表'!O110&amp;'２０１７．６年生組合せ表'!AG110)</f>
        <v>スカイＦＣ五砂ＦＣ</v>
      </c>
      <c r="CB110" s="154">
        <f>IF('２０１７．６年生組合せ表'!AA110="","",'２０１７．６年生組合せ表'!AA110)</f>
        <v>1</v>
      </c>
      <c r="CC110" s="154">
        <f>IF('２０１７．６年生組合せ表'!AE110="","",'２０１７．６年生組合せ表'!AE110)</f>
        <v>1</v>
      </c>
      <c r="CD110" s="154" t="str">
        <f>IF('２０１７．６年生組合せ表'!AA110="","",'２０１７．６年生組合せ表'!AG110&amp;'２０１７．６年生組合せ表'!O110)</f>
        <v>五砂ＦＣスカイＦＣ</v>
      </c>
      <c r="CE110" s="154">
        <f>IF('２０１７．６年生組合せ表'!AE110="","",'２０１７．６年生組合せ表'!AE110)</f>
        <v>1</v>
      </c>
      <c r="CF110" s="154">
        <f>IF('２０１７．６年生組合せ表'!AA110="","",'２０１７．６年生組合せ表'!AA110)</f>
        <v>1</v>
      </c>
    </row>
    <row r="111" spans="79:84" x14ac:dyDescent="0.2">
      <c r="CA111" s="153" t="str">
        <f>IF('２０１７．６年生組合せ表'!AA111="","",'２０１７．６年生組合せ表'!O111&amp;'２０１７．６年生組合せ表'!AG111)</f>
        <v/>
      </c>
      <c r="CB111" s="154" t="str">
        <f>IF('２０１７．６年生組合せ表'!AA111="","",'２０１７．６年生組合せ表'!AA111)</f>
        <v/>
      </c>
      <c r="CC111" s="154" t="str">
        <f>IF('２０１７．６年生組合せ表'!AE111="","",'２０１７．６年生組合せ表'!AE111)</f>
        <v/>
      </c>
      <c r="CD111" s="154" t="str">
        <f>IF('２０１７．６年生組合せ表'!AA111="","",'２０１７．６年生組合せ表'!AG111&amp;'２０１７．６年生組合せ表'!O111)</f>
        <v/>
      </c>
      <c r="CE111" s="154" t="str">
        <f>IF('２０１７．６年生組合せ表'!AE111="","",'２０１７．６年生組合せ表'!AE111)</f>
        <v/>
      </c>
      <c r="CF111" s="154" t="str">
        <f>IF('２０１７．６年生組合せ表'!AA111="","",'２０１７．６年生組合せ表'!AA111)</f>
        <v/>
      </c>
    </row>
    <row r="112" spans="79:84" x14ac:dyDescent="0.2">
      <c r="CA112" s="153" t="str">
        <f>IF('２０１７．６年生組合せ表'!AA112="","",'２０１７．６年生組合せ表'!O112&amp;'２０１７．６年生組合せ表'!AG112)</f>
        <v/>
      </c>
      <c r="CB112" s="154" t="str">
        <f>IF('２０１７．６年生組合せ表'!AA112="","",'２０１７．６年生組合せ表'!AA112)</f>
        <v/>
      </c>
      <c r="CC112" s="154" t="str">
        <f>IF('２０１７．６年生組合せ表'!AE112="","",'２０１７．６年生組合せ表'!AE112)</f>
        <v/>
      </c>
      <c r="CD112" s="154" t="str">
        <f>IF('２０１７．６年生組合せ表'!AA112="","",'２０１７．６年生組合せ表'!AG112&amp;'２０１７．６年生組合せ表'!O112)</f>
        <v/>
      </c>
      <c r="CE112" s="154" t="str">
        <f>IF('２０１７．６年生組合せ表'!AE112="","",'２０１７．６年生組合せ表'!AE112)</f>
        <v/>
      </c>
      <c r="CF112" s="154" t="str">
        <f>IF('２０１７．６年生組合せ表'!AA112="","",'２０１７．６年生組合せ表'!AA112)</f>
        <v/>
      </c>
    </row>
    <row r="113" spans="79:84" x14ac:dyDescent="0.2">
      <c r="CA113" s="153" t="str">
        <f>IF('２０１７．６年生組合せ表'!AA113="","",'２０１７．６年生組合せ表'!O113&amp;'２０１７．６年生組合せ表'!AG113)</f>
        <v/>
      </c>
      <c r="CB113" s="154" t="str">
        <f>IF('２０１７．６年生組合せ表'!AA113="","",'２０１７．６年生組合せ表'!AA113)</f>
        <v/>
      </c>
      <c r="CC113" s="154" t="str">
        <f>IF('２０１７．６年生組合せ表'!AE113="","",'２０１７．６年生組合せ表'!AE113)</f>
        <v/>
      </c>
      <c r="CD113" s="154" t="str">
        <f>IF('２０１７．６年生組合せ表'!AA113="","",'２０１７．６年生組合せ表'!AG113&amp;'２０１７．６年生組合せ表'!O113)</f>
        <v/>
      </c>
      <c r="CE113" s="154" t="str">
        <f>IF('２０１７．６年生組合せ表'!AE113="","",'２０１７．６年生組合せ表'!AE113)</f>
        <v/>
      </c>
      <c r="CF113" s="154" t="str">
        <f>IF('２０１７．６年生組合せ表'!AA113="","",'２０１７．６年生組合せ表'!AA113)</f>
        <v/>
      </c>
    </row>
    <row r="114" spans="79:84" x14ac:dyDescent="0.2">
      <c r="CA114" s="153" t="str">
        <f>IF('２０１７．６年生組合せ表'!AA114="","",'２０１７．６年生組合せ表'!O114&amp;'２０１７．６年生組合せ表'!AG114)</f>
        <v/>
      </c>
      <c r="CB114" s="154" t="str">
        <f>IF('２０１７．６年生組合せ表'!AA114="","",'２０１７．６年生組合せ表'!AA114)</f>
        <v/>
      </c>
      <c r="CC114" s="154" t="str">
        <f>IF('２０１７．６年生組合せ表'!AE114="","",'２０１７．６年生組合せ表'!AE114)</f>
        <v/>
      </c>
      <c r="CD114" s="154" t="str">
        <f>IF('２０１７．６年生組合せ表'!AA114="","",'２０１７．６年生組合せ表'!AG114&amp;'２０１７．６年生組合せ表'!O114)</f>
        <v/>
      </c>
      <c r="CE114" s="154" t="str">
        <f>IF('２０１７．６年生組合せ表'!AE114="","",'２０１７．６年生組合せ表'!AE114)</f>
        <v/>
      </c>
      <c r="CF114" s="154" t="str">
        <f>IF('２０１７．６年生組合せ表'!AA114="","",'２０１７．６年生組合せ表'!AA114)</f>
        <v/>
      </c>
    </row>
    <row r="115" spans="79:84" x14ac:dyDescent="0.2">
      <c r="CA115" s="153" t="str">
        <f>IF('２０１７．６年生組合せ表'!AA115="","",'２０１７．６年生組合せ表'!O115&amp;'２０１７．６年生組合せ表'!AG115)</f>
        <v/>
      </c>
      <c r="CB115" s="154" t="str">
        <f>IF('２０１７．６年生組合せ表'!AA115="","",'２０１７．６年生組合せ表'!AA115)</f>
        <v/>
      </c>
      <c r="CC115" s="154" t="str">
        <f>IF('２０１７．６年生組合せ表'!AE115="","",'２０１７．６年生組合せ表'!AE115)</f>
        <v/>
      </c>
      <c r="CD115" s="154" t="str">
        <f>IF('２０１７．６年生組合せ表'!AA115="","",'２０１７．６年生組合せ表'!AG115&amp;'２０１７．６年生組合せ表'!O115)</f>
        <v/>
      </c>
      <c r="CE115" s="154" t="str">
        <f>IF('２０１７．６年生組合せ表'!AE115="","",'２０１７．６年生組合せ表'!AE115)</f>
        <v/>
      </c>
      <c r="CF115" s="154" t="str">
        <f>IF('２０１７．６年生組合せ表'!AA115="","",'２０１７．６年生組合せ表'!AA115)</f>
        <v/>
      </c>
    </row>
    <row r="116" spans="79:84" x14ac:dyDescent="0.2">
      <c r="CA116" s="153" t="str">
        <f>IF('２０１７．６年生組合せ表'!AA116="","",'２０１７．６年生組合せ表'!O116&amp;'２０１７．６年生組合せ表'!AG116)</f>
        <v/>
      </c>
      <c r="CB116" s="154" t="str">
        <f>IF('２０１７．６年生組合せ表'!AA116="","",'２０１７．６年生組合せ表'!AA116)</f>
        <v/>
      </c>
      <c r="CC116" s="154" t="str">
        <f>IF('２０１７．６年生組合せ表'!AE116="","",'２０１７．６年生組合せ表'!AE116)</f>
        <v/>
      </c>
      <c r="CD116" s="154" t="str">
        <f>IF('２０１７．６年生組合せ表'!AA116="","",'２０１７．６年生組合せ表'!AG116&amp;'２０１７．６年生組合せ表'!O116)</f>
        <v/>
      </c>
      <c r="CE116" s="154" t="str">
        <f>IF('２０１７．６年生組合せ表'!AE116="","",'２０１７．６年生組合せ表'!AE116)</f>
        <v/>
      </c>
      <c r="CF116" s="154" t="str">
        <f>IF('２０１７．６年生組合せ表'!AA116="","",'２０１７．６年生組合せ表'!AA116)</f>
        <v/>
      </c>
    </row>
    <row r="117" spans="79:84" x14ac:dyDescent="0.2">
      <c r="CA117" s="153" t="str">
        <f>IF('２０１７．６年生組合せ表'!AA117="","",'２０１７．６年生組合せ表'!O117&amp;'２０１７．６年生組合せ表'!AG117)</f>
        <v/>
      </c>
      <c r="CB117" s="154" t="str">
        <f>IF('２０１７．６年生組合せ表'!AA117="","",'２０１７．６年生組合せ表'!AA117)</f>
        <v/>
      </c>
      <c r="CC117" s="154" t="str">
        <f>IF('２０１７．６年生組合せ表'!AE117="","",'２０１７．６年生組合せ表'!AE117)</f>
        <v/>
      </c>
      <c r="CD117" s="154" t="str">
        <f>IF('２０１７．６年生組合せ表'!AA117="","",'２０１７．６年生組合せ表'!AG117&amp;'２０１７．６年生組合せ表'!O117)</f>
        <v/>
      </c>
      <c r="CE117" s="154" t="str">
        <f>IF('２０１７．６年生組合せ表'!AE117="","",'２０１７．６年生組合せ表'!AE117)</f>
        <v/>
      </c>
      <c r="CF117" s="154" t="str">
        <f>IF('２０１７．６年生組合せ表'!AA117="","",'２０１７．６年生組合せ表'!AA117)</f>
        <v/>
      </c>
    </row>
    <row r="118" spans="79:84" x14ac:dyDescent="0.2">
      <c r="CA118" s="153" t="str">
        <f>IF('２０１７．６年生組合せ表'!AA118="","",'２０１７．６年生組合せ表'!O118&amp;'２０１７．６年生組合せ表'!AG118)</f>
        <v/>
      </c>
      <c r="CB118" s="154" t="str">
        <f>IF('２０１７．６年生組合せ表'!AA118="","",'２０１７．６年生組合せ表'!AA118)</f>
        <v/>
      </c>
      <c r="CC118" s="154" t="str">
        <f>IF('２０１７．６年生組合せ表'!AE118="","",'２０１７．６年生組合せ表'!AE118)</f>
        <v/>
      </c>
      <c r="CD118" s="154" t="str">
        <f>IF('２０１７．６年生組合せ表'!AA118="","",'２０１７．６年生組合せ表'!AG118&amp;'２０１７．６年生組合せ表'!O118)</f>
        <v/>
      </c>
      <c r="CE118" s="154" t="str">
        <f>IF('２０１７．６年生組合せ表'!AE118="","",'２０１７．６年生組合せ表'!AE118)</f>
        <v/>
      </c>
      <c r="CF118" s="154" t="str">
        <f>IF('２０１７．６年生組合せ表'!AA118="","",'２０１７．６年生組合せ表'!AA118)</f>
        <v/>
      </c>
    </row>
    <row r="119" spans="79:84" x14ac:dyDescent="0.2">
      <c r="CA119" s="153" t="str">
        <f>IF('２０１７．６年生組合せ表'!AA119="","",'２０１７．６年生組合せ表'!O119&amp;'２０１７．６年生組合せ表'!AG119)</f>
        <v/>
      </c>
      <c r="CB119" s="154" t="str">
        <f>IF('２０１７．６年生組合せ表'!AA119="","",'２０１７．６年生組合せ表'!AA119)</f>
        <v/>
      </c>
      <c r="CC119" s="154" t="str">
        <f>IF('２０１７．６年生組合せ表'!AE119="","",'２０１７．６年生組合せ表'!AE119)</f>
        <v/>
      </c>
      <c r="CD119" s="154" t="str">
        <f>IF('２０１７．６年生組合せ表'!AA119="","",'２０１７．６年生組合せ表'!AG119&amp;'２０１７．６年生組合せ表'!O119)</f>
        <v/>
      </c>
      <c r="CE119" s="154" t="str">
        <f>IF('２０１７．６年生組合せ表'!AE119="","",'２０１７．６年生組合せ表'!AE119)</f>
        <v/>
      </c>
      <c r="CF119" s="154" t="str">
        <f>IF('２０１７．６年生組合せ表'!AA119="","",'２０１７．６年生組合せ表'!AA119)</f>
        <v/>
      </c>
    </row>
    <row r="120" spans="79:84" x14ac:dyDescent="0.2">
      <c r="CA120" s="153" t="str">
        <f>IF('２０１７．６年生組合せ表'!AA120="","",'２０１７．６年生組合せ表'!O120&amp;'２０１７．６年生組合せ表'!AG120)</f>
        <v/>
      </c>
      <c r="CB120" s="154" t="str">
        <f>IF('２０１７．６年生組合せ表'!AA120="","",'２０１７．６年生組合せ表'!AA120)</f>
        <v/>
      </c>
      <c r="CC120" s="154" t="str">
        <f>IF('２０１７．６年生組合せ表'!AE120="","",'２０１７．６年生組合せ表'!AE120)</f>
        <v/>
      </c>
      <c r="CD120" s="154" t="str">
        <f>IF('２０１７．６年生組合せ表'!AA120="","",'２０１７．６年生組合せ表'!AG120&amp;'２０１７．６年生組合せ表'!O120)</f>
        <v/>
      </c>
      <c r="CE120" s="154" t="str">
        <f>IF('２０１７．６年生組合せ表'!AE120="","",'２０１７．６年生組合せ表'!AE120)</f>
        <v/>
      </c>
      <c r="CF120" s="154" t="str">
        <f>IF('２０１７．６年生組合せ表'!AA120="","",'２０１７．６年生組合せ表'!AA120)</f>
        <v/>
      </c>
    </row>
    <row r="121" spans="79:84" x14ac:dyDescent="0.2">
      <c r="CA121" s="153" t="str">
        <f>IF('２０１７．６年生組合せ表'!AA121="","",'２０１７．６年生組合せ表'!O121&amp;'２０１７．６年生組合せ表'!AG121)</f>
        <v/>
      </c>
      <c r="CB121" s="154" t="str">
        <f>IF('２０１７．６年生組合せ表'!AA121="","",'２０１７．６年生組合せ表'!AA121)</f>
        <v/>
      </c>
      <c r="CC121" s="154" t="str">
        <f>IF('２０１７．６年生組合せ表'!AE121="","",'２０１７．６年生組合せ表'!AE121)</f>
        <v/>
      </c>
      <c r="CD121" s="154" t="str">
        <f>IF('２０１７．６年生組合せ表'!AA121="","",'２０１７．６年生組合せ表'!AG121&amp;'２０１７．６年生組合せ表'!O121)</f>
        <v/>
      </c>
      <c r="CE121" s="154" t="str">
        <f>IF('２０１７．６年生組合せ表'!AE121="","",'２０１７．６年生組合せ表'!AE121)</f>
        <v/>
      </c>
      <c r="CF121" s="154" t="str">
        <f>IF('２０１７．６年生組合せ表'!AA121="","",'２０１７．６年生組合せ表'!AA121)</f>
        <v/>
      </c>
    </row>
    <row r="122" spans="79:84" x14ac:dyDescent="0.2">
      <c r="CA122" s="153" t="str">
        <f>IF('２０１７．６年生組合せ表'!AA122="","",'２０１７．６年生組合せ表'!O122&amp;'２０１７．６年生組合せ表'!AG122)</f>
        <v/>
      </c>
      <c r="CB122" s="154" t="str">
        <f>IF('２０１７．６年生組合せ表'!AA122="","",'２０１７．６年生組合せ表'!AA122)</f>
        <v/>
      </c>
      <c r="CC122" s="154" t="str">
        <f>IF('２０１７．６年生組合せ表'!AE122="","",'２０１７．６年生組合せ表'!AE122)</f>
        <v/>
      </c>
      <c r="CD122" s="154" t="str">
        <f>IF('２０１７．６年生組合せ表'!AA122="","",'２０１７．６年生組合せ表'!AG122&amp;'２０１７．６年生組合せ表'!O122)</f>
        <v/>
      </c>
      <c r="CE122" s="154" t="str">
        <f>IF('２０１７．６年生組合せ表'!AE122="","",'２０１７．６年生組合せ表'!AE122)</f>
        <v/>
      </c>
      <c r="CF122" s="154" t="str">
        <f>IF('２０１７．６年生組合せ表'!AA122="","",'２０１７．６年生組合せ表'!AA122)</f>
        <v/>
      </c>
    </row>
    <row r="123" spans="79:84" x14ac:dyDescent="0.2">
      <c r="CA123" s="153" t="e">
        <f>IF('２０１７．６年生組合せ表'!#REF!="","",'２０１７．６年生組合せ表'!#REF!&amp;'２０１７．６年生組合せ表'!#REF!)</f>
        <v>#REF!</v>
      </c>
      <c r="CB123" s="154" t="e">
        <f>IF('２０１７．６年生組合せ表'!#REF!="","",'２０１７．６年生組合せ表'!#REF!)</f>
        <v>#REF!</v>
      </c>
      <c r="CC123" s="154" t="e">
        <f>IF('２０１７．６年生組合せ表'!#REF!="","",'２０１７．６年生組合せ表'!#REF!)</f>
        <v>#REF!</v>
      </c>
      <c r="CD123" s="154" t="e">
        <f>IF('２０１７．６年生組合せ表'!#REF!="","",'２０１７．６年生組合せ表'!#REF!&amp;'２０１７．６年生組合せ表'!#REF!)</f>
        <v>#REF!</v>
      </c>
      <c r="CE123" s="154" t="e">
        <f>IF('２０１７．６年生組合せ表'!#REF!="","",'２０１７．６年生組合せ表'!#REF!)</f>
        <v>#REF!</v>
      </c>
      <c r="CF123" s="154" t="e">
        <f>IF('２０１７．６年生組合せ表'!#REF!="","",'２０１７．６年生組合せ表'!#REF!)</f>
        <v>#REF!</v>
      </c>
    </row>
    <row r="124" spans="79:84" x14ac:dyDescent="0.2">
      <c r="CA124" s="153" t="e">
        <f>IF('２０１７．６年生組合せ表'!#REF!="","",'２０１７．６年生組合せ表'!#REF!&amp;'２０１７．６年生組合せ表'!#REF!)</f>
        <v>#REF!</v>
      </c>
      <c r="CB124" s="154" t="e">
        <f>IF('２０１７．６年生組合せ表'!#REF!="","",'２０１７．６年生組合せ表'!#REF!)</f>
        <v>#REF!</v>
      </c>
      <c r="CC124" s="154" t="e">
        <f>IF('２０１７．６年生組合せ表'!#REF!="","",'２０１７．６年生組合せ表'!#REF!)</f>
        <v>#REF!</v>
      </c>
      <c r="CD124" s="154" t="e">
        <f>IF('２０１７．６年生組合せ表'!#REF!="","",'２０１７．６年生組合せ表'!#REF!&amp;'２０１７．６年生組合せ表'!#REF!)</f>
        <v>#REF!</v>
      </c>
      <c r="CE124" s="154" t="e">
        <f>IF('２０１７．６年生組合せ表'!#REF!="","",'２０１７．６年生組合せ表'!#REF!)</f>
        <v>#REF!</v>
      </c>
      <c r="CF124" s="154" t="e">
        <f>IF('２０１７．６年生組合せ表'!#REF!="","",'２０１７．６年生組合せ表'!#REF!)</f>
        <v>#REF!</v>
      </c>
    </row>
    <row r="125" spans="79:84" x14ac:dyDescent="0.2">
      <c r="CA125" s="153" t="str">
        <f>IF('２０１７．６年生組合せ表'!AA123="","",'２０１７．６年生組合せ表'!O123&amp;'２０１７．６年生組合せ表'!AG123)</f>
        <v/>
      </c>
      <c r="CB125" s="154" t="str">
        <f>IF('２０１７．６年生組合せ表'!AA123="","",'２０１７．６年生組合せ表'!AA123)</f>
        <v/>
      </c>
      <c r="CC125" s="154" t="str">
        <f>IF('２０１７．６年生組合せ表'!AE123="","",'２０１７．６年生組合せ表'!AE123)</f>
        <v/>
      </c>
      <c r="CD125" s="154" t="str">
        <f>IF('２０１７．６年生組合せ表'!AA123="","",'２０１７．６年生組合せ表'!AG123&amp;'２０１７．６年生組合せ表'!O123)</f>
        <v/>
      </c>
      <c r="CE125" s="154" t="str">
        <f>IF('２０１７．６年生組合せ表'!AE123="","",'２０１７．６年生組合せ表'!AE123)</f>
        <v/>
      </c>
      <c r="CF125" s="154" t="str">
        <f>IF('２０１７．６年生組合せ表'!AA123="","",'２０１７．６年生組合せ表'!AA123)</f>
        <v/>
      </c>
    </row>
    <row r="126" spans="79:84" x14ac:dyDescent="0.2">
      <c r="CA126" s="153" t="str">
        <f>IF('２０１７．６年生組合せ表'!AA124="","",'２０１７．６年生組合せ表'!O124&amp;'２０１７．６年生組合せ表'!AG124)</f>
        <v/>
      </c>
      <c r="CB126" s="154" t="str">
        <f>IF('２０１７．６年生組合せ表'!AA124="","",'２０１７．６年生組合せ表'!AA124)</f>
        <v/>
      </c>
      <c r="CC126" s="154" t="str">
        <f>IF('２０１７．６年生組合せ表'!AE124="","",'２０１７．６年生組合せ表'!AE124)</f>
        <v/>
      </c>
      <c r="CD126" s="154" t="str">
        <f>IF('２０１７．６年生組合せ表'!AA124="","",'２０１７．６年生組合せ表'!AG124&amp;'２０１７．６年生組合せ表'!O124)</f>
        <v/>
      </c>
      <c r="CE126" s="154" t="str">
        <f>IF('２０１７．６年生組合せ表'!AE124="","",'２０１７．６年生組合せ表'!AE124)</f>
        <v/>
      </c>
      <c r="CF126" s="154" t="str">
        <f>IF('２０１７．６年生組合せ表'!AA124="","",'２０１７．６年生組合せ表'!AA124)</f>
        <v/>
      </c>
    </row>
    <row r="127" spans="79:84" x14ac:dyDescent="0.2">
      <c r="CA127" s="153" t="str">
        <f>IF('２０１７．６年生組合せ表'!AA125="","",'２０１７．６年生組合せ表'!O125&amp;'２０１７．６年生組合せ表'!AG125)</f>
        <v/>
      </c>
      <c r="CB127" s="154" t="str">
        <f>IF('２０１７．６年生組合せ表'!AA125="","",'２０１７．６年生組合せ表'!AA125)</f>
        <v/>
      </c>
      <c r="CC127" s="154" t="str">
        <f>IF('２０１７．６年生組合せ表'!AE125="","",'２０１７．６年生組合せ表'!AE125)</f>
        <v/>
      </c>
      <c r="CD127" s="154" t="str">
        <f>IF('２０１７．６年生組合せ表'!AA125="","",'２０１７．６年生組合せ表'!AG125&amp;'２０１７．６年生組合せ表'!O125)</f>
        <v/>
      </c>
      <c r="CE127" s="154" t="str">
        <f>IF('２０１７．６年生組合せ表'!AE125="","",'２０１７．６年生組合せ表'!AE125)</f>
        <v/>
      </c>
      <c r="CF127" s="154" t="str">
        <f>IF('２０１７．６年生組合せ表'!AA125="","",'２０１７．６年生組合せ表'!AA125)</f>
        <v/>
      </c>
    </row>
    <row r="128" spans="79:84" x14ac:dyDescent="0.2">
      <c r="CA128" s="153" t="str">
        <f>IF('２０１７．６年生組合せ表'!AA126="","",'２０１７．６年生組合せ表'!O126&amp;'２０１７．６年生組合せ表'!AG126)</f>
        <v/>
      </c>
      <c r="CB128" s="154" t="str">
        <f>IF('２０１７．６年生組合せ表'!AA126="","",'２０１７．６年生組合せ表'!AA126)</f>
        <v/>
      </c>
      <c r="CC128" s="154" t="str">
        <f>IF('２０１７．６年生組合せ表'!AE126="","",'２０１７．６年生組合せ表'!AE126)</f>
        <v/>
      </c>
      <c r="CD128" s="154" t="str">
        <f>IF('２０１７．６年生組合せ表'!AA126="","",'２０１７．６年生組合せ表'!AG126&amp;'２０１７．６年生組合せ表'!O126)</f>
        <v/>
      </c>
      <c r="CE128" s="154" t="str">
        <f>IF('２０１７．６年生組合せ表'!AE126="","",'２０１７．６年生組合せ表'!AE126)</f>
        <v/>
      </c>
      <c r="CF128" s="154" t="str">
        <f>IF('２０１７．６年生組合せ表'!AA126="","",'２０１７．６年生組合せ表'!AA126)</f>
        <v/>
      </c>
    </row>
    <row r="129" spans="79:84" x14ac:dyDescent="0.2">
      <c r="CA129" s="153" t="str">
        <f>IF('２０１７．６年生組合せ表'!AA127="","",'２０１７．６年生組合せ表'!O127&amp;'２０１７．６年生組合せ表'!AG127)</f>
        <v/>
      </c>
      <c r="CB129" s="154" t="str">
        <f>IF('２０１７．６年生組合せ表'!AA127="","",'２０１７．６年生組合せ表'!AA127)</f>
        <v/>
      </c>
      <c r="CC129" s="154" t="str">
        <f>IF('２０１７．６年生組合せ表'!AE127="","",'２０１７．６年生組合せ表'!AE127)</f>
        <v/>
      </c>
      <c r="CD129" s="154" t="str">
        <f>IF('２０１７．６年生組合せ表'!AA127="","",'２０１７．６年生組合せ表'!AG127&amp;'２０１７．６年生組合せ表'!O127)</f>
        <v/>
      </c>
      <c r="CE129" s="154" t="str">
        <f>IF('２０１７．６年生組合せ表'!AE127="","",'２０１７．６年生組合せ表'!AE127)</f>
        <v/>
      </c>
      <c r="CF129" s="154" t="str">
        <f>IF('２０１７．６年生組合せ表'!AA127="","",'２０１７．６年生組合せ表'!AA127)</f>
        <v/>
      </c>
    </row>
    <row r="130" spans="79:84" x14ac:dyDescent="0.2">
      <c r="CA130" s="153" t="str">
        <f>IF('２０１７．６年生組合せ表'!AA128="","",'２０１７．６年生組合せ表'!O128&amp;'２０１７．６年生組合せ表'!AG128)</f>
        <v/>
      </c>
      <c r="CB130" s="154" t="str">
        <f>IF('２０１７．６年生組合せ表'!AA128="","",'２０１７．６年生組合せ表'!AA128)</f>
        <v/>
      </c>
      <c r="CC130" s="154" t="str">
        <f>IF('２０１７．６年生組合せ表'!AE128="","",'２０１７．６年生組合せ表'!AE128)</f>
        <v/>
      </c>
      <c r="CD130" s="154" t="str">
        <f>IF('２０１７．６年生組合せ表'!AA128="","",'２０１７．６年生組合せ表'!AG128&amp;'２０１７．６年生組合せ表'!O128)</f>
        <v/>
      </c>
      <c r="CE130" s="154" t="str">
        <f>IF('２０１７．６年生組合せ表'!AE128="","",'２０１７．６年生組合せ表'!AE128)</f>
        <v/>
      </c>
      <c r="CF130" s="154" t="str">
        <f>IF('２０１７．６年生組合せ表'!AA128="","",'２０１７．６年生組合せ表'!AA128)</f>
        <v/>
      </c>
    </row>
    <row r="131" spans="79:84" x14ac:dyDescent="0.2">
      <c r="CA131" s="153" t="str">
        <f>IF('２０１７．６年生組合せ表'!AA129="","",'２０１７．６年生組合せ表'!O129&amp;'２０１７．６年生組合せ表'!AG129)</f>
        <v/>
      </c>
      <c r="CB131" s="154" t="str">
        <f>IF('２０１７．６年生組合せ表'!AA129="","",'２０１７．６年生組合せ表'!AA129)</f>
        <v/>
      </c>
      <c r="CC131" s="154" t="str">
        <f>IF('２０１７．６年生組合せ表'!AE129="","",'２０１７．６年生組合せ表'!AE129)</f>
        <v/>
      </c>
      <c r="CD131" s="154" t="str">
        <f>IF('２０１７．６年生組合せ表'!AA129="","",'２０１７．６年生組合せ表'!AG129&amp;'２０１７．６年生組合せ表'!O129)</f>
        <v/>
      </c>
      <c r="CE131" s="154" t="str">
        <f>IF('２０１７．６年生組合せ表'!AE129="","",'２０１７．６年生組合せ表'!AE129)</f>
        <v/>
      </c>
      <c r="CF131" s="154" t="str">
        <f>IF('２０１７．６年生組合せ表'!AA129="","",'２０１７．６年生組合せ表'!AA129)</f>
        <v/>
      </c>
    </row>
    <row r="132" spans="79:84" x14ac:dyDescent="0.2">
      <c r="CA132" s="153" t="str">
        <f>IF('２０１７．６年生組合せ表'!AA130="","",'２０１７．６年生組合せ表'!O130&amp;'２０１７．６年生組合せ表'!AG130)</f>
        <v/>
      </c>
      <c r="CB132" s="154" t="str">
        <f>IF('２０１７．６年生組合せ表'!AA130="","",'２０１７．６年生組合せ表'!AA130)</f>
        <v/>
      </c>
      <c r="CC132" s="154" t="str">
        <f>IF('２０１７．６年生組合せ表'!AE130="","",'２０１７．６年生組合せ表'!AE130)</f>
        <v/>
      </c>
      <c r="CD132" s="154" t="str">
        <f>IF('２０１７．６年生組合せ表'!AA130="","",'２０１７．６年生組合せ表'!AG130&amp;'２０１７．６年生組合せ表'!O130)</f>
        <v/>
      </c>
      <c r="CE132" s="154" t="str">
        <f>IF('２０１７．６年生組合せ表'!AE130="","",'２０１７．６年生組合せ表'!AE130)</f>
        <v/>
      </c>
      <c r="CF132" s="154" t="str">
        <f>IF('２０１７．６年生組合せ表'!AA130="","",'２０１７．６年生組合せ表'!AA130)</f>
        <v/>
      </c>
    </row>
    <row r="133" spans="79:84" x14ac:dyDescent="0.2">
      <c r="CA133" s="153" t="str">
        <f>IF('２０１７．６年生組合せ表'!AA131="","",'２０１７．６年生組合せ表'!O131&amp;'２０１７．６年生組合せ表'!AG131)</f>
        <v/>
      </c>
      <c r="CB133" s="154" t="str">
        <f>IF('２０１７．６年生組合せ表'!AA131="","",'２０１７．６年生組合せ表'!AA131)</f>
        <v/>
      </c>
      <c r="CC133" s="154" t="str">
        <f>IF('２０１７．６年生組合せ表'!AE131="","",'２０１７．６年生組合せ表'!AE131)</f>
        <v/>
      </c>
      <c r="CD133" s="154" t="str">
        <f>IF('２０１７．６年生組合せ表'!AA131="","",'２０１７．６年生組合せ表'!AG131&amp;'２０１７．６年生組合せ表'!O131)</f>
        <v/>
      </c>
      <c r="CE133" s="154" t="str">
        <f>IF('２０１７．６年生組合せ表'!AE131="","",'２０１７．６年生組合せ表'!AE131)</f>
        <v/>
      </c>
      <c r="CF133" s="154" t="str">
        <f>IF('２０１７．６年生組合せ表'!AA131="","",'２０１７．６年生組合せ表'!AA131)</f>
        <v/>
      </c>
    </row>
    <row r="134" spans="79:84" x14ac:dyDescent="0.2">
      <c r="CA134" s="153" t="e">
        <f>IF('２０１７．６年生組合せ表'!#REF!="","",'２０１７．６年生組合せ表'!#REF!&amp;'２０１７．６年生組合せ表'!#REF!)</f>
        <v>#REF!</v>
      </c>
      <c r="CB134" s="154" t="e">
        <f>IF('２０１７．６年生組合せ表'!#REF!="","",'２０１７．６年生組合せ表'!#REF!)</f>
        <v>#REF!</v>
      </c>
      <c r="CC134" s="154" t="e">
        <f>IF('２０１７．６年生組合せ表'!#REF!="","",'２０１７．６年生組合せ表'!#REF!)</f>
        <v>#REF!</v>
      </c>
      <c r="CD134" s="154" t="e">
        <f>IF('２０１７．６年生組合せ表'!#REF!="","",'２０１７．６年生組合せ表'!#REF!&amp;'２０１７．６年生組合せ表'!#REF!)</f>
        <v>#REF!</v>
      </c>
      <c r="CE134" s="154" t="e">
        <f>IF('２０１７．６年生組合せ表'!#REF!="","",'２０１７．６年生組合せ表'!#REF!)</f>
        <v>#REF!</v>
      </c>
      <c r="CF134" s="154" t="e">
        <f>IF('２０１７．６年生組合せ表'!#REF!="","",'２０１７．６年生組合せ表'!#REF!)</f>
        <v>#REF!</v>
      </c>
    </row>
    <row r="135" spans="79:84" x14ac:dyDescent="0.2">
      <c r="CA135" s="153" t="str">
        <f>IF('２０１７．６年生組合せ表'!AA132="","",'２０１７．６年生組合せ表'!O132&amp;'２０１７．６年生組合せ表'!AG132)</f>
        <v/>
      </c>
      <c r="CB135" s="154" t="str">
        <f>IF('２０１７．６年生組合せ表'!AA132="","",'２０１７．６年生組合せ表'!AA132)</f>
        <v/>
      </c>
      <c r="CC135" s="154" t="str">
        <f>IF('２０１７．６年生組合せ表'!AE132="","",'２０１７．６年生組合せ表'!AE132)</f>
        <v/>
      </c>
      <c r="CD135" s="154" t="str">
        <f>IF('２０１７．６年生組合せ表'!AA132="","",'２０１７．６年生組合せ表'!AG132&amp;'２０１７．６年生組合せ表'!O132)</f>
        <v/>
      </c>
      <c r="CE135" s="154" t="str">
        <f>IF('２０１７．６年生組合せ表'!AE132="","",'２０１７．６年生組合せ表'!AE132)</f>
        <v/>
      </c>
      <c r="CF135" s="154" t="str">
        <f>IF('２０１７．６年生組合せ表'!AA132="","",'２０１７．６年生組合せ表'!AA132)</f>
        <v/>
      </c>
    </row>
    <row r="136" spans="79:84" x14ac:dyDescent="0.2">
      <c r="CA136" s="153" t="str">
        <f>IF('２０１７．６年生組合せ表'!AA133="","",'２０１７．６年生組合せ表'!O133&amp;'２０１７．６年生組合せ表'!AG133)</f>
        <v/>
      </c>
      <c r="CB136" s="154" t="str">
        <f>IF('２０１７．６年生組合せ表'!AA133="","",'２０１７．６年生組合せ表'!AA133)</f>
        <v/>
      </c>
      <c r="CC136" s="154" t="str">
        <f>IF('２０１７．６年生組合せ表'!AE133="","",'２０１７．６年生組合せ表'!AE133)</f>
        <v/>
      </c>
      <c r="CD136" s="154" t="str">
        <f>IF('２０１７．６年生組合せ表'!AA133="","",'２０１７．６年生組合せ表'!AG133&amp;'２０１７．６年生組合せ表'!O133)</f>
        <v/>
      </c>
      <c r="CE136" s="154" t="str">
        <f>IF('２０１７．６年生組合せ表'!AE133="","",'２０１７．６年生組合せ表'!AE133)</f>
        <v/>
      </c>
      <c r="CF136" s="154" t="str">
        <f>IF('２０１７．６年生組合せ表'!AA133="","",'２０１７．６年生組合せ表'!AA133)</f>
        <v/>
      </c>
    </row>
    <row r="137" spans="79:84" x14ac:dyDescent="0.2">
      <c r="CA137" s="153" t="str">
        <f>IF('２０１７．６年生組合せ表'!AA134="","",'２０１７．６年生組合せ表'!O134&amp;'２０１７．６年生組合せ表'!AG134)</f>
        <v/>
      </c>
      <c r="CB137" s="154" t="str">
        <f>IF('２０１７．６年生組合せ表'!AA134="","",'２０１７．６年生組合せ表'!AA134)</f>
        <v/>
      </c>
      <c r="CC137" s="154" t="str">
        <f>IF('２０１７．６年生組合せ表'!AE134="","",'２０１７．６年生組合せ表'!AE134)</f>
        <v/>
      </c>
      <c r="CD137" s="154" t="str">
        <f>IF('２０１７．６年生組合せ表'!AA134="","",'２０１７．６年生組合せ表'!AG134&amp;'２０１７．６年生組合せ表'!O134)</f>
        <v/>
      </c>
      <c r="CE137" s="154" t="str">
        <f>IF('２０１７．６年生組合せ表'!AE134="","",'２０１７．６年生組合せ表'!AE134)</f>
        <v/>
      </c>
      <c r="CF137" s="154" t="str">
        <f>IF('２０１７．６年生組合せ表'!AA134="","",'２０１７．６年生組合せ表'!AA134)</f>
        <v/>
      </c>
    </row>
    <row r="138" spans="79:84" x14ac:dyDescent="0.2">
      <c r="CA138" s="153" t="str">
        <f>IF('２０１７．６年生組合せ表'!AA135="","",'２０１７．６年生組合せ表'!O135&amp;'２０１７．６年生組合せ表'!AG135)</f>
        <v/>
      </c>
      <c r="CB138" s="154" t="str">
        <f>IF('２０１７．６年生組合せ表'!AA135="","",'２０１７．６年生組合せ表'!AA135)</f>
        <v/>
      </c>
      <c r="CC138" s="154" t="str">
        <f>IF('２０１７．６年生組合せ表'!AE135="","",'２０１７．６年生組合せ表'!AE135)</f>
        <v/>
      </c>
      <c r="CD138" s="154" t="str">
        <f>IF('２０１７．６年生組合せ表'!AA135="","",'２０１７．６年生組合せ表'!AG135&amp;'２０１７．６年生組合せ表'!O135)</f>
        <v/>
      </c>
      <c r="CE138" s="154" t="str">
        <f>IF('２０１７．６年生組合せ表'!AE135="","",'２０１７．６年生組合せ表'!AE135)</f>
        <v/>
      </c>
      <c r="CF138" s="154" t="str">
        <f>IF('２０１７．６年生組合せ表'!AA135="","",'２０１７．６年生組合せ表'!AA135)</f>
        <v/>
      </c>
    </row>
    <row r="139" spans="79:84" x14ac:dyDescent="0.2">
      <c r="CA139" s="153" t="str">
        <f>IF('２０１７．６年生組合せ表'!AA136="","",'２０１７．６年生組合せ表'!O136&amp;'２０１７．６年生組合せ表'!AG136)</f>
        <v/>
      </c>
      <c r="CB139" s="154" t="str">
        <f>IF('２０１７．６年生組合せ表'!AA136="","",'２０１７．６年生組合せ表'!AA136)</f>
        <v/>
      </c>
      <c r="CC139" s="154" t="str">
        <f>IF('２０１７．６年生組合せ表'!AE136="","",'２０１７．６年生組合せ表'!AE136)</f>
        <v/>
      </c>
      <c r="CD139" s="154" t="str">
        <f>IF('２０１７．６年生組合せ表'!AA136="","",'２０１７．６年生組合せ表'!AG136&amp;'２０１７．６年生組合せ表'!O136)</f>
        <v/>
      </c>
      <c r="CE139" s="154" t="str">
        <f>IF('２０１７．６年生組合せ表'!AE136="","",'２０１７．６年生組合せ表'!AE136)</f>
        <v/>
      </c>
      <c r="CF139" s="154" t="str">
        <f>IF('２０１７．６年生組合せ表'!AA136="","",'２０１７．６年生組合せ表'!AA136)</f>
        <v/>
      </c>
    </row>
    <row r="140" spans="79:84" x14ac:dyDescent="0.2">
      <c r="CA140" s="153" t="e">
        <f>IF('２０１７．６年生組合せ表'!#REF!="","",'２０１７．６年生組合せ表'!#REF!&amp;'２０１７．６年生組合せ表'!#REF!)</f>
        <v>#REF!</v>
      </c>
      <c r="CB140" s="154" t="e">
        <f>IF('２０１７．６年生組合せ表'!#REF!="","",'２０１７．６年生組合せ表'!#REF!)</f>
        <v>#REF!</v>
      </c>
      <c r="CC140" s="154" t="e">
        <f>IF('２０１７．６年生組合せ表'!#REF!="","",'２０１７．６年生組合せ表'!#REF!)</f>
        <v>#REF!</v>
      </c>
      <c r="CD140" s="154" t="e">
        <f>IF('２０１７．６年生組合せ表'!#REF!="","",'２０１７．６年生組合せ表'!#REF!&amp;'２０１７．６年生組合せ表'!#REF!)</f>
        <v>#REF!</v>
      </c>
      <c r="CE140" s="154" t="e">
        <f>IF('２０１７．６年生組合せ表'!#REF!="","",'２０１７．６年生組合せ表'!#REF!)</f>
        <v>#REF!</v>
      </c>
      <c r="CF140" s="154" t="e">
        <f>IF('２０１７．６年生組合せ表'!#REF!="","",'２０１７．６年生組合せ表'!#REF!)</f>
        <v>#REF!</v>
      </c>
    </row>
    <row r="141" spans="79:84" x14ac:dyDescent="0.2">
      <c r="CA141" s="153" t="e">
        <f>IF('２０１７．６年生組合せ表'!#REF!="","",'２０１７．６年生組合せ表'!#REF!&amp;'２０１７．６年生組合せ表'!#REF!)</f>
        <v>#REF!</v>
      </c>
      <c r="CB141" s="154" t="e">
        <f>IF('２０１７．６年生組合せ表'!#REF!="","",'２０１７．６年生組合せ表'!#REF!)</f>
        <v>#REF!</v>
      </c>
      <c r="CC141" s="154" t="e">
        <f>IF('２０１７．６年生組合せ表'!#REF!="","",'２０１７．６年生組合せ表'!#REF!)</f>
        <v>#REF!</v>
      </c>
      <c r="CD141" s="154" t="e">
        <f>IF('２０１７．６年生組合せ表'!#REF!="","",'２０１７．６年生組合せ表'!#REF!&amp;'２０１７．６年生組合せ表'!#REF!)</f>
        <v>#REF!</v>
      </c>
      <c r="CE141" s="154" t="e">
        <f>IF('２０１７．６年生組合せ表'!#REF!="","",'２０１７．６年生組合せ表'!#REF!)</f>
        <v>#REF!</v>
      </c>
      <c r="CF141" s="154" t="e">
        <f>IF('２０１７．６年生組合せ表'!#REF!="","",'２０１７．６年生組合せ表'!#REF!)</f>
        <v>#REF!</v>
      </c>
    </row>
    <row r="142" spans="79:84" x14ac:dyDescent="0.2">
      <c r="CA142" s="153" t="e">
        <f>IF('２０１７．６年生組合せ表'!#REF!="","",'２０１７．６年生組合せ表'!#REF!&amp;'２０１７．６年生組合せ表'!#REF!)</f>
        <v>#REF!</v>
      </c>
      <c r="CB142" s="154" t="e">
        <f>IF('２０１７．６年生組合せ表'!#REF!="","",'２０１７．６年生組合せ表'!#REF!)</f>
        <v>#REF!</v>
      </c>
      <c r="CC142" s="154" t="e">
        <f>IF('２０１７．６年生組合せ表'!#REF!="","",'２０１７．６年生組合せ表'!#REF!)</f>
        <v>#REF!</v>
      </c>
      <c r="CD142" s="154" t="e">
        <f>IF('２０１７．６年生組合せ表'!#REF!="","",'２０１７．６年生組合せ表'!#REF!&amp;'２０１７．６年生組合せ表'!#REF!)</f>
        <v>#REF!</v>
      </c>
      <c r="CE142" s="154" t="e">
        <f>IF('２０１７．６年生組合せ表'!#REF!="","",'２０１７．６年生組合せ表'!#REF!)</f>
        <v>#REF!</v>
      </c>
      <c r="CF142" s="154" t="e">
        <f>IF('２０１７．６年生組合せ表'!#REF!="","",'２０１７．６年生組合せ表'!#REF!)</f>
        <v>#REF!</v>
      </c>
    </row>
    <row r="143" spans="79:84" x14ac:dyDescent="0.2">
      <c r="CA143" s="153" t="e">
        <f>IF('２０１７．６年生組合せ表'!#REF!="","",'２０１７．６年生組合せ表'!#REF!&amp;'２０１７．６年生組合せ表'!#REF!)</f>
        <v>#REF!</v>
      </c>
      <c r="CB143" s="154" t="e">
        <f>IF('２０１７．６年生組合せ表'!#REF!="","",'２０１７．６年生組合せ表'!#REF!)</f>
        <v>#REF!</v>
      </c>
      <c r="CC143" s="154" t="e">
        <f>IF('２０１７．６年生組合せ表'!#REF!="","",'２０１７．６年生組合せ表'!#REF!)</f>
        <v>#REF!</v>
      </c>
      <c r="CD143" s="154" t="e">
        <f>IF('２０１７．６年生組合せ表'!#REF!="","",'２０１７．６年生組合せ表'!#REF!&amp;'２０１７．６年生組合せ表'!#REF!)</f>
        <v>#REF!</v>
      </c>
      <c r="CE143" s="154" t="e">
        <f>IF('２０１７．６年生組合せ表'!#REF!="","",'２０１７．６年生組合せ表'!#REF!)</f>
        <v>#REF!</v>
      </c>
      <c r="CF143" s="154" t="e">
        <f>IF('２０１７．６年生組合せ表'!#REF!="","",'２０１７．６年生組合せ表'!#REF!)</f>
        <v>#REF!</v>
      </c>
    </row>
    <row r="144" spans="79:84" x14ac:dyDescent="0.2">
      <c r="CA144" s="153" t="e">
        <f>IF('２０１７．６年生組合せ表'!#REF!="","",'２０１７．６年生組合せ表'!#REF!&amp;'２０１７．６年生組合せ表'!#REF!)</f>
        <v>#REF!</v>
      </c>
      <c r="CB144" s="154" t="e">
        <f>IF('２０１７．６年生組合せ表'!#REF!="","",'２０１７．６年生組合せ表'!#REF!)</f>
        <v>#REF!</v>
      </c>
      <c r="CC144" s="154" t="e">
        <f>IF('２０１７．６年生組合せ表'!#REF!="","",'２０１７．６年生組合せ表'!#REF!)</f>
        <v>#REF!</v>
      </c>
      <c r="CD144" s="154" t="e">
        <f>IF('２０１７．６年生組合せ表'!#REF!="","",'２０１７．６年生組合せ表'!#REF!&amp;'２０１７．６年生組合せ表'!#REF!)</f>
        <v>#REF!</v>
      </c>
      <c r="CE144" s="154" t="e">
        <f>IF('２０１７．６年生組合せ表'!#REF!="","",'２０１７．６年生組合せ表'!#REF!)</f>
        <v>#REF!</v>
      </c>
      <c r="CF144" s="154" t="e">
        <f>IF('２０１７．６年生組合せ表'!#REF!="","",'２０１７．６年生組合せ表'!#REF!)</f>
        <v>#REF!</v>
      </c>
    </row>
    <row r="145" spans="79:84" x14ac:dyDescent="0.2">
      <c r="CA145" s="153" t="e">
        <f>IF('２０１７．６年生組合せ表'!#REF!="","",'２０１７．６年生組合せ表'!#REF!&amp;'２０１７．６年生組合せ表'!#REF!)</f>
        <v>#REF!</v>
      </c>
      <c r="CB145" s="154" t="e">
        <f>IF('２０１７．６年生組合せ表'!#REF!="","",'２０１７．６年生組合せ表'!#REF!)</f>
        <v>#REF!</v>
      </c>
      <c r="CC145" s="154" t="e">
        <f>IF('２０１７．６年生組合せ表'!#REF!="","",'２０１７．６年生組合せ表'!#REF!)</f>
        <v>#REF!</v>
      </c>
      <c r="CD145" s="154" t="e">
        <f>IF('２０１７．６年生組合せ表'!#REF!="","",'２０１７．６年生組合せ表'!#REF!&amp;'２０１７．６年生組合せ表'!#REF!)</f>
        <v>#REF!</v>
      </c>
      <c r="CE145" s="154" t="e">
        <f>IF('２０１７．６年生組合せ表'!#REF!="","",'２０１７．６年生組合せ表'!#REF!)</f>
        <v>#REF!</v>
      </c>
      <c r="CF145" s="154" t="e">
        <f>IF('２０１７．６年生組合せ表'!#REF!="","",'２０１７．６年生組合せ表'!#REF!)</f>
        <v>#REF!</v>
      </c>
    </row>
    <row r="146" spans="79:84" x14ac:dyDescent="0.2">
      <c r="CA146" s="153" t="e">
        <f>IF('２０１７．６年生組合せ表'!#REF!="","",'２０１７．６年生組合せ表'!#REF!&amp;'２０１７．６年生組合せ表'!#REF!)</f>
        <v>#REF!</v>
      </c>
      <c r="CB146" s="154" t="e">
        <f>IF('２０１７．６年生組合せ表'!#REF!="","",'２０１７．６年生組合せ表'!#REF!)</f>
        <v>#REF!</v>
      </c>
      <c r="CC146" s="154" t="e">
        <f>IF('２０１７．６年生組合せ表'!#REF!="","",'２０１７．６年生組合せ表'!#REF!)</f>
        <v>#REF!</v>
      </c>
      <c r="CD146" s="154" t="e">
        <f>IF('２０１７．６年生組合せ表'!#REF!="","",'２０１７．６年生組合せ表'!#REF!&amp;'２０１７．６年生組合せ表'!#REF!)</f>
        <v>#REF!</v>
      </c>
      <c r="CE146" s="154" t="e">
        <f>IF('２０１７．６年生組合せ表'!#REF!="","",'２０１７．６年生組合せ表'!#REF!)</f>
        <v>#REF!</v>
      </c>
      <c r="CF146" s="154" t="e">
        <f>IF('２０１７．６年生組合せ表'!#REF!="","",'２０１７．６年生組合せ表'!#REF!)</f>
        <v>#REF!</v>
      </c>
    </row>
    <row r="147" spans="79:84" x14ac:dyDescent="0.2">
      <c r="CA147" s="153" t="str">
        <f>IF('２０１７．６年生組合せ表'!AA137="","",'２０１７．６年生組合せ表'!O137&amp;'２０１７．６年生組合せ表'!AG137)</f>
        <v/>
      </c>
      <c r="CB147" s="154" t="str">
        <f>IF('２０１７．６年生組合せ表'!AA137="","",'２０１７．６年生組合せ表'!AA137)</f>
        <v/>
      </c>
      <c r="CC147" s="154" t="str">
        <f>IF('２０１７．６年生組合せ表'!AE137="","",'２０１７．６年生組合せ表'!AE137)</f>
        <v/>
      </c>
      <c r="CD147" s="154" t="str">
        <f>IF('２０１７．６年生組合せ表'!AA137="","",'２０１７．６年生組合せ表'!AG137&amp;'２０１７．６年生組合せ表'!O137)</f>
        <v/>
      </c>
      <c r="CE147" s="154" t="str">
        <f>IF('２０１７．６年生組合せ表'!AE137="","",'２０１７．６年生組合せ表'!AE137)</f>
        <v/>
      </c>
      <c r="CF147" s="154" t="str">
        <f>IF('２０１７．６年生組合せ表'!AA137="","",'２０１７．６年生組合せ表'!AA137)</f>
        <v/>
      </c>
    </row>
    <row r="148" spans="79:84" x14ac:dyDescent="0.2">
      <c r="CA148" s="153" t="str">
        <f>IF('２０１７．６年生組合せ表'!AA138="","",'２０１７．６年生組合せ表'!O138&amp;'２０１７．６年生組合せ表'!AG138)</f>
        <v/>
      </c>
      <c r="CB148" s="154" t="str">
        <f>IF('２０１７．６年生組合せ表'!AA138="","",'２０１７．６年生組合せ表'!AA138)</f>
        <v/>
      </c>
      <c r="CC148" s="154" t="str">
        <f>IF('２０１７．６年生組合せ表'!AE138="","",'２０１７．６年生組合せ表'!AE138)</f>
        <v/>
      </c>
      <c r="CD148" s="154" t="str">
        <f>IF('２０１７．６年生組合せ表'!AA138="","",'２０１７．６年生組合せ表'!AG138&amp;'２０１７．６年生組合せ表'!O138)</f>
        <v/>
      </c>
      <c r="CE148" s="154" t="str">
        <f>IF('２０１７．６年生組合せ表'!AE138="","",'２０１７．６年生組合せ表'!AE138)</f>
        <v/>
      </c>
      <c r="CF148" s="154" t="str">
        <f>IF('２０１７．６年生組合せ表'!AA138="","",'２０１７．６年生組合せ表'!AA138)</f>
        <v/>
      </c>
    </row>
    <row r="149" spans="79:84" x14ac:dyDescent="0.2">
      <c r="CA149" s="153" t="str">
        <f>IF('２０１７．６年生組合せ表'!AA139="","",'２０１７．６年生組合せ表'!O139&amp;'２０１７．６年生組合せ表'!AG139)</f>
        <v/>
      </c>
      <c r="CB149" s="154" t="str">
        <f>IF('２０１７．６年生組合せ表'!AA139="","",'２０１７．６年生組合せ表'!AA139)</f>
        <v/>
      </c>
      <c r="CC149" s="154" t="str">
        <f>IF('２０１７．６年生組合せ表'!AE139="","",'２０１７．６年生組合せ表'!AE139)</f>
        <v/>
      </c>
      <c r="CD149" s="154" t="str">
        <f>IF('２０１７．６年生組合せ表'!AA139="","",'２０１７．６年生組合せ表'!AG139&amp;'２０１７．６年生組合せ表'!O139)</f>
        <v/>
      </c>
      <c r="CE149" s="154" t="str">
        <f>IF('２０１７．６年生組合せ表'!AE139="","",'２０１７．６年生組合せ表'!AE139)</f>
        <v/>
      </c>
      <c r="CF149" s="154" t="str">
        <f>IF('２０１７．６年生組合せ表'!AA139="","",'２０１７．６年生組合せ表'!AA139)</f>
        <v/>
      </c>
    </row>
    <row r="150" spans="79:84" x14ac:dyDescent="0.2">
      <c r="CA150" s="153" t="str">
        <f>IF('２０１７．６年生組合せ表'!AA140="","",'２０１７．６年生組合せ表'!O140&amp;'２０１７．６年生組合せ表'!AG140)</f>
        <v/>
      </c>
      <c r="CB150" s="154" t="str">
        <f>IF('２０１７．６年生組合せ表'!AA140="","",'２０１７．６年生組合せ表'!AA140)</f>
        <v/>
      </c>
      <c r="CC150" s="154" t="str">
        <f>IF('２０１７．６年生組合せ表'!AE140="","",'２０１７．６年生組合せ表'!AE140)</f>
        <v/>
      </c>
      <c r="CD150" s="154" t="str">
        <f>IF('２０１７．６年生組合せ表'!AA140="","",'２０１７．６年生組合せ表'!AG140&amp;'２０１７．６年生組合せ表'!O140)</f>
        <v/>
      </c>
      <c r="CE150" s="154" t="str">
        <f>IF('２０１７．６年生組合せ表'!AE140="","",'２０１７．６年生組合せ表'!AE140)</f>
        <v/>
      </c>
      <c r="CF150" s="154" t="str">
        <f>IF('２０１７．６年生組合せ表'!AA140="","",'２０１７．６年生組合せ表'!AA140)</f>
        <v/>
      </c>
    </row>
    <row r="151" spans="79:84" x14ac:dyDescent="0.2">
      <c r="CA151" s="153" t="str">
        <f>IF('２０１７．６年生組合せ表'!AA141="","",'２０１７．６年生組合せ表'!O141&amp;'２０１７．６年生組合せ表'!AG141)</f>
        <v/>
      </c>
      <c r="CB151" s="154" t="str">
        <f>IF('２０１７．６年生組合せ表'!AA141="","",'２０１７．６年生組合せ表'!AA141)</f>
        <v/>
      </c>
      <c r="CC151" s="154" t="str">
        <f>IF('２０１７．６年生組合せ表'!AE141="","",'２０１７．６年生組合せ表'!AE141)</f>
        <v/>
      </c>
      <c r="CD151" s="154" t="str">
        <f>IF('２０１７．６年生組合せ表'!AA141="","",'２０１７．６年生組合せ表'!AG141&amp;'２０１７．６年生組合せ表'!O141)</f>
        <v/>
      </c>
      <c r="CE151" s="154" t="str">
        <f>IF('２０１７．６年生組合せ表'!AE141="","",'２０１７．６年生組合せ表'!AE141)</f>
        <v/>
      </c>
      <c r="CF151" s="154" t="str">
        <f>IF('２０１７．６年生組合せ表'!AA141="","",'２０１７．６年生組合せ表'!AA141)</f>
        <v/>
      </c>
    </row>
    <row r="152" spans="79:84" x14ac:dyDescent="0.2">
      <c r="CA152" s="153" t="str">
        <f>IF('２０１７．６年生組合せ表'!AA144="","",'２０１７．６年生組合せ表'!O144&amp;'２０１７．６年生組合せ表'!AG144)</f>
        <v/>
      </c>
      <c r="CB152" s="154" t="str">
        <f>IF('２０１７．６年生組合せ表'!AA144="","",'２０１７．６年生組合せ表'!AA144)</f>
        <v/>
      </c>
      <c r="CC152" s="154" t="str">
        <f>IF('２０１７．６年生組合せ表'!AE144="","",'２０１７．６年生組合せ表'!AE144)</f>
        <v/>
      </c>
      <c r="CD152" s="154" t="str">
        <f>IF('２０１７．６年生組合せ表'!AA144="","",'２０１７．６年生組合せ表'!AG144&amp;'２０１７．６年生組合せ表'!O144)</f>
        <v/>
      </c>
      <c r="CE152" s="154" t="str">
        <f>IF('２０１７．６年生組合せ表'!AE144="","",'２０１７．６年生組合せ表'!AE144)</f>
        <v/>
      </c>
      <c r="CF152" s="154" t="str">
        <f>IF('２０１７．６年生組合せ表'!AA144="","",'２０１７．６年生組合せ表'!AA144)</f>
        <v/>
      </c>
    </row>
    <row r="153" spans="79:84" x14ac:dyDescent="0.2">
      <c r="CA153" s="153" t="str">
        <f>IF('２０１７．６年生組合せ表'!AA145="","",'２０１７．６年生組合せ表'!O145&amp;'２０１７．６年生組合せ表'!AG145)</f>
        <v/>
      </c>
      <c r="CB153" s="154" t="str">
        <f>IF('２０１７．６年生組合せ表'!AA145="","",'２０１７．６年生組合せ表'!AA145)</f>
        <v/>
      </c>
      <c r="CC153" s="154" t="str">
        <f>IF('２０１７．６年生組合せ表'!AE145="","",'２０１７．６年生組合せ表'!AE145)</f>
        <v/>
      </c>
      <c r="CD153" s="154" t="str">
        <f>IF('２０１７．６年生組合せ表'!AA145="","",'２０１７．６年生組合せ表'!AG145&amp;'２０１７．６年生組合せ表'!O145)</f>
        <v/>
      </c>
      <c r="CE153" s="154" t="str">
        <f>IF('２０１７．６年生組合せ表'!AE145="","",'２０１７．６年生組合せ表'!AE145)</f>
        <v/>
      </c>
      <c r="CF153" s="154" t="str">
        <f>IF('２０１７．６年生組合せ表'!AA145="","",'２０１７．６年生組合せ表'!AA145)</f>
        <v/>
      </c>
    </row>
    <row r="154" spans="79:84" x14ac:dyDescent="0.2">
      <c r="CA154" s="153" t="str">
        <f>IF('２０１７．６年生組合せ表'!AA146="","",'２０１７．６年生組合せ表'!O146&amp;'２０１７．６年生組合せ表'!AG146)</f>
        <v/>
      </c>
      <c r="CB154" s="154" t="str">
        <f>IF('２０１７．６年生組合せ表'!AA146="","",'２０１７．６年生組合せ表'!AA146)</f>
        <v/>
      </c>
      <c r="CC154" s="154" t="str">
        <f>IF('２０１７．６年生組合せ表'!AE146="","",'２０１７．６年生組合せ表'!AE146)</f>
        <v/>
      </c>
      <c r="CD154" s="154" t="str">
        <f>IF('２０１７．６年生組合せ表'!AA146="","",'２０１７．６年生組合せ表'!AG146&amp;'２０１７．６年生組合せ表'!O146)</f>
        <v/>
      </c>
      <c r="CE154" s="154" t="str">
        <f>IF('２０１７．６年生組合せ表'!AE146="","",'２０１７．６年生組合せ表'!AE146)</f>
        <v/>
      </c>
      <c r="CF154" s="154" t="str">
        <f>IF('２０１７．６年生組合せ表'!AA146="","",'２０１７．６年生組合せ表'!AA146)</f>
        <v/>
      </c>
    </row>
    <row r="155" spans="79:84" x14ac:dyDescent="0.2">
      <c r="CA155" s="153" t="str">
        <f>IF('２０１７．６年生組合せ表'!AA148="","",'２０１７．６年生組合せ表'!O148&amp;'２０１７．６年生組合せ表'!AG148)</f>
        <v/>
      </c>
      <c r="CB155" s="154" t="str">
        <f>IF('２０１７．６年生組合せ表'!AA148="","",'２０１７．６年生組合せ表'!AA148)</f>
        <v/>
      </c>
      <c r="CC155" s="154" t="str">
        <f>IF('２０１７．６年生組合せ表'!AE148="","",'２０１７．６年生組合せ表'!AE148)</f>
        <v/>
      </c>
      <c r="CD155" s="154" t="str">
        <f>IF('２０１７．６年生組合せ表'!AA148="","",'２０１７．６年生組合せ表'!AG148&amp;'２０１７．６年生組合せ表'!O148)</f>
        <v/>
      </c>
      <c r="CE155" s="154" t="str">
        <f>IF('２０１７．６年生組合せ表'!AE148="","",'２０１７．６年生組合せ表'!AE148)</f>
        <v/>
      </c>
      <c r="CF155" s="154" t="str">
        <f>IF('２０１７．６年生組合せ表'!AA148="","",'２０１７．６年生組合せ表'!AA148)</f>
        <v/>
      </c>
    </row>
    <row r="156" spans="79:84" x14ac:dyDescent="0.2">
      <c r="CA156" s="153" t="str">
        <f>IF('２０１７．６年生組合せ表'!AA149="","",'２０１７．６年生組合せ表'!O149&amp;'２０１７．６年生組合せ表'!AG149)</f>
        <v/>
      </c>
      <c r="CB156" s="154" t="str">
        <f>IF('２０１７．６年生組合せ表'!AA149="","",'２０１７．６年生組合せ表'!AA149)</f>
        <v/>
      </c>
      <c r="CC156" s="154" t="str">
        <f>IF('２０１７．６年生組合せ表'!AE149="","",'２０１７．６年生組合せ表'!AE149)</f>
        <v/>
      </c>
      <c r="CD156" s="154" t="str">
        <f>IF('２０１７．６年生組合せ表'!AA149="","",'２０１７．６年生組合せ表'!AG149&amp;'２０１７．６年生組合せ表'!O149)</f>
        <v/>
      </c>
      <c r="CE156" s="154" t="str">
        <f>IF('２０１７．６年生組合せ表'!AE149="","",'２０１７．６年生組合せ表'!AE149)</f>
        <v/>
      </c>
      <c r="CF156" s="154" t="str">
        <f>IF('２０１７．６年生組合せ表'!AA149="","",'２０１７．６年生組合せ表'!AA149)</f>
        <v/>
      </c>
    </row>
    <row r="157" spans="79:84" x14ac:dyDescent="0.2">
      <c r="CA157" s="153" t="str">
        <f>IF('２０１７．６年生組合せ表'!AA150="","",'２０１７．６年生組合せ表'!O150&amp;'２０１７．６年生組合せ表'!AG150)</f>
        <v/>
      </c>
      <c r="CB157" s="154" t="str">
        <f>IF('２０１７．６年生組合せ表'!AA150="","",'２０１７．６年生組合せ表'!AA150)</f>
        <v/>
      </c>
      <c r="CC157" s="154" t="str">
        <f>IF('２０１７．６年生組合せ表'!AE150="","",'２０１７．６年生組合せ表'!AE150)</f>
        <v/>
      </c>
      <c r="CD157" s="154" t="str">
        <f>IF('２０１７．６年生組合せ表'!AA150="","",'２０１７．６年生組合せ表'!AG150&amp;'２０１７．６年生組合せ表'!O150)</f>
        <v/>
      </c>
      <c r="CE157" s="154" t="str">
        <f>IF('２０１７．６年生組合せ表'!AE150="","",'２０１７．６年生組合せ表'!AE150)</f>
        <v/>
      </c>
      <c r="CF157" s="154" t="str">
        <f>IF('２０１７．６年生組合せ表'!AA150="","",'２０１７．６年生組合せ表'!AA150)</f>
        <v/>
      </c>
    </row>
    <row r="158" spans="79:84" x14ac:dyDescent="0.2">
      <c r="CA158" s="153" t="str">
        <f>IF('２０１７．６年生組合せ表'!AA151="","",'２０１７．６年生組合せ表'!O151&amp;'２０１７．６年生組合せ表'!AG151)</f>
        <v/>
      </c>
      <c r="CB158" s="154" t="str">
        <f>IF('２０１７．６年生組合せ表'!AA151="","",'２０１７．６年生組合せ表'!AA151)</f>
        <v/>
      </c>
      <c r="CC158" s="154" t="str">
        <f>IF('２０１７．６年生組合せ表'!AE151="","",'２０１７．６年生組合せ表'!AE151)</f>
        <v/>
      </c>
      <c r="CD158" s="154" t="str">
        <f>IF('２０１７．６年生組合せ表'!AA151="","",'２０１７．６年生組合せ表'!AG151&amp;'２０１７．６年生組合せ表'!O151)</f>
        <v/>
      </c>
      <c r="CE158" s="154" t="str">
        <f>IF('２０１７．６年生組合せ表'!AE151="","",'２０１７．６年生組合せ表'!AE151)</f>
        <v/>
      </c>
      <c r="CF158" s="154" t="str">
        <f>IF('２０１７．６年生組合せ表'!AA151="","",'２０１７．６年生組合せ表'!AA151)</f>
        <v/>
      </c>
    </row>
    <row r="159" spans="79:84" x14ac:dyDescent="0.2">
      <c r="CA159" s="153" t="str">
        <f>IF('２０１７．６年生組合せ表'!AA152="","",'２０１７．６年生組合せ表'!O152&amp;'２０１７．６年生組合せ表'!AG152)</f>
        <v/>
      </c>
      <c r="CB159" s="154" t="str">
        <f>IF('２０１７．６年生組合せ表'!AA152="","",'２０１７．６年生組合せ表'!AA152)</f>
        <v/>
      </c>
      <c r="CC159" s="154" t="str">
        <f>IF('２０１７．６年生組合せ表'!AE152="","",'２０１７．６年生組合せ表'!AE152)</f>
        <v/>
      </c>
      <c r="CD159" s="154" t="str">
        <f>IF('２０１７．６年生組合せ表'!AA152="","",'２０１７．６年生組合せ表'!AG152&amp;'２０１７．６年生組合せ表'!O152)</f>
        <v/>
      </c>
      <c r="CE159" s="154" t="str">
        <f>IF('２０１７．６年生組合せ表'!AE152="","",'２０１７．６年生組合せ表'!AE152)</f>
        <v/>
      </c>
      <c r="CF159" s="154" t="str">
        <f>IF('２０１７．６年生組合せ表'!AA152="","",'２０１７．６年生組合せ表'!AA152)</f>
        <v/>
      </c>
    </row>
    <row r="160" spans="79:84" x14ac:dyDescent="0.2">
      <c r="CA160" s="112" t="str">
        <f>IF('２０１７．６年生組合せ表'!AA145="","",'２０１７．６年生組合せ表'!O145&amp;'２０１７．６年生組合せ表'!AG145)</f>
        <v/>
      </c>
      <c r="CB160" s="113" t="str">
        <f>IF('２０１７．６年生組合せ表'!AA145="","",'２０１７．６年生組合せ表'!AA145)</f>
        <v/>
      </c>
      <c r="CC160" s="113" t="str">
        <f>IF('２０１７．６年生組合せ表'!AE145="","",'２０１７．６年生組合せ表'!AE145)</f>
        <v/>
      </c>
      <c r="CD160" s="113" t="str">
        <f>IF('２０１７．６年生組合せ表'!AA145="","",'２０１７．６年生組合せ表'!AG145&amp;'２０１７．６年生組合せ表'!O145)</f>
        <v/>
      </c>
      <c r="CE160" s="113" t="str">
        <f>IF('２０１７．６年生組合せ表'!AE145="","",'２０１７．６年生組合せ表'!AE145)</f>
        <v/>
      </c>
      <c r="CF160" s="113" t="str">
        <f>IF('２０１７．６年生組合せ表'!AA145="","",'２０１７．６年生組合せ表'!AA145)</f>
        <v/>
      </c>
    </row>
    <row r="161" spans="79:84" x14ac:dyDescent="0.2">
      <c r="CA161" s="112" t="str">
        <f>IF('２０１７．６年生組合せ表'!AA146="","",'２０１７．６年生組合せ表'!O146&amp;'２０１７．６年生組合せ表'!AG146)</f>
        <v/>
      </c>
      <c r="CB161" s="113" t="str">
        <f>IF('２０１７．６年生組合せ表'!AA146="","",'２０１７．６年生組合せ表'!AA146)</f>
        <v/>
      </c>
      <c r="CC161" s="113" t="str">
        <f>IF('２０１７．６年生組合せ表'!AE146="","",'２０１７．６年生組合せ表'!AE146)</f>
        <v/>
      </c>
      <c r="CD161" s="113" t="str">
        <f>IF('２０１７．６年生組合せ表'!AA146="","",'２０１７．６年生組合せ表'!AG146&amp;'２０１７．６年生組合せ表'!O146)</f>
        <v/>
      </c>
      <c r="CE161" s="113" t="str">
        <f>IF('２０１７．６年生組合せ表'!AE146="","",'２０１７．６年生組合せ表'!AE146)</f>
        <v/>
      </c>
      <c r="CF161" s="113" t="str">
        <f>IF('２０１７．６年生組合せ表'!AA146="","",'２０１７．６年生組合せ表'!AA146)</f>
        <v/>
      </c>
    </row>
    <row r="162" spans="79:84" x14ac:dyDescent="0.2">
      <c r="CA162" s="112" t="str">
        <f>IF('２０１７．６年生組合せ表'!AA148="","",'２０１７．６年生組合せ表'!O148&amp;'２０１７．６年生組合せ表'!AG148)</f>
        <v/>
      </c>
      <c r="CB162" s="113" t="str">
        <f>IF('２０１７．６年生組合せ表'!AA148="","",'２０１７．６年生組合せ表'!AA148)</f>
        <v/>
      </c>
      <c r="CC162" s="113" t="str">
        <f>IF('２０１７．６年生組合せ表'!AE148="","",'２０１７．６年生組合せ表'!AE148)</f>
        <v/>
      </c>
      <c r="CD162" s="113" t="str">
        <f>IF('２０１７．６年生組合せ表'!AA148="","",'２０１７．６年生組合せ表'!AG148&amp;'２０１７．６年生組合せ表'!O148)</f>
        <v/>
      </c>
      <c r="CE162" s="113" t="str">
        <f>IF('２０１７．６年生組合せ表'!AE148="","",'２０１７．６年生組合せ表'!AE148)</f>
        <v/>
      </c>
      <c r="CF162" s="113" t="str">
        <f>IF('２０１７．６年生組合せ表'!AA148="","",'２０１７．６年生組合せ表'!AA148)</f>
        <v/>
      </c>
    </row>
    <row r="163" spans="79:84" x14ac:dyDescent="0.2">
      <c r="CA163" s="112" t="str">
        <f>IF('２０１７．６年生組合せ表'!AA149="","",'２０１７．６年生組合せ表'!O149&amp;'２０１７．６年生組合せ表'!AG149)</f>
        <v/>
      </c>
      <c r="CB163" s="113" t="str">
        <f>IF('２０１７．６年生組合せ表'!AA149="","",'２０１７．６年生組合せ表'!AA149)</f>
        <v/>
      </c>
      <c r="CC163" s="113" t="str">
        <f>IF('２０１７．６年生組合せ表'!AE149="","",'２０１７．６年生組合せ表'!AE149)</f>
        <v/>
      </c>
      <c r="CD163" s="113" t="str">
        <f>IF('２０１７．６年生組合せ表'!AA149="","",'２０１７．６年生組合せ表'!AG149&amp;'２０１７．６年生組合せ表'!O149)</f>
        <v/>
      </c>
      <c r="CE163" s="113" t="str">
        <f>IF('２０１７．６年生組合せ表'!AE149="","",'２０１７．６年生組合せ表'!AE149)</f>
        <v/>
      </c>
      <c r="CF163" s="113" t="str">
        <f>IF('２０１７．６年生組合せ表'!AA149="","",'２０１７．６年生組合せ表'!AA149)</f>
        <v/>
      </c>
    </row>
    <row r="164" spans="79:84" x14ac:dyDescent="0.2">
      <c r="CA164" s="112" t="str">
        <f>IF('２０１７．６年生組合せ表'!AA150="","",'２０１７．６年生組合せ表'!O150&amp;'２０１７．６年生組合せ表'!AG150)</f>
        <v/>
      </c>
      <c r="CB164" s="113" t="str">
        <f>IF('２０１７．６年生組合せ表'!AA150="","",'２０１７．６年生組合せ表'!AA150)</f>
        <v/>
      </c>
      <c r="CC164" s="113" t="str">
        <f>IF('２０１７．６年生組合せ表'!AE150="","",'２０１７．６年生組合せ表'!AE150)</f>
        <v/>
      </c>
      <c r="CD164" s="113" t="str">
        <f>IF('２０１７．６年生組合せ表'!AA150="","",'２０１７．６年生組合せ表'!AG150&amp;'２０１７．６年生組合せ表'!O150)</f>
        <v/>
      </c>
      <c r="CE164" s="113" t="str">
        <f>IF('２０１７．６年生組合せ表'!AE150="","",'２０１７．６年生組合せ表'!AE150)</f>
        <v/>
      </c>
      <c r="CF164" s="113" t="str">
        <f>IF('２０１７．６年生組合せ表'!AA150="","",'２０１７．６年生組合せ表'!AA150)</f>
        <v/>
      </c>
    </row>
    <row r="165" spans="79:84" x14ac:dyDescent="0.2">
      <c r="CA165" s="112" t="str">
        <f>IF('２０１７．６年生組合せ表'!AA151="","",'２０１７．６年生組合せ表'!O151&amp;'２０１７．６年生組合せ表'!AG151)</f>
        <v/>
      </c>
      <c r="CB165" s="113" t="str">
        <f>IF('２０１７．６年生組合せ表'!AA151="","",'２０１７．６年生組合せ表'!AA151)</f>
        <v/>
      </c>
      <c r="CC165" s="113" t="str">
        <f>IF('２０１７．６年生組合せ表'!AE151="","",'２０１７．６年生組合せ表'!AE151)</f>
        <v/>
      </c>
      <c r="CD165" s="113" t="str">
        <f>IF('２０１７．６年生組合せ表'!AA151="","",'２０１７．６年生組合せ表'!AG151&amp;'２０１７．６年生組合せ表'!O151)</f>
        <v/>
      </c>
      <c r="CE165" s="113" t="str">
        <f>IF('２０１７．６年生組合せ表'!AE151="","",'２０１７．６年生組合せ表'!AE151)</f>
        <v/>
      </c>
      <c r="CF165" s="113" t="str">
        <f>IF('２０１７．６年生組合せ表'!AA151="","",'２０１７．６年生組合せ表'!AA151)</f>
        <v/>
      </c>
    </row>
    <row r="166" spans="79:84" x14ac:dyDescent="0.2">
      <c r="CA166" s="112" t="str">
        <f>IF('２０１７．６年生組合せ表'!AA152="","",'２０１７．６年生組合せ表'!O152&amp;'２０１７．６年生組合せ表'!AG152)</f>
        <v/>
      </c>
      <c r="CB166" s="113" t="str">
        <f>IF('２０１７．６年生組合せ表'!AA152="","",'２０１７．６年生組合せ表'!AA152)</f>
        <v/>
      </c>
      <c r="CC166" s="113" t="str">
        <f>IF('２０１７．６年生組合せ表'!AE152="","",'２０１７．６年生組合せ表'!AE152)</f>
        <v/>
      </c>
      <c r="CD166" s="113" t="str">
        <f>IF('２０１７．６年生組合せ表'!AA152="","",'２０１７．６年生組合せ表'!AG152&amp;'２０１７．６年生組合せ表'!O152)</f>
        <v/>
      </c>
      <c r="CE166" s="113" t="str">
        <f>IF('２０１７．６年生組合せ表'!AE152="","",'２０１７．６年生組合せ表'!AE152)</f>
        <v/>
      </c>
      <c r="CF166" s="113" t="str">
        <f>IF('２０１７．６年生組合せ表'!AA152="","",'２０１７．６年生組合せ表'!AA152)</f>
        <v/>
      </c>
    </row>
    <row r="167" spans="79:84" x14ac:dyDescent="0.2">
      <c r="CA167" s="112" t="str">
        <f>IF('２０１７．６年生組合せ表'!AA153="","",'２０１７．６年生組合せ表'!O153&amp;'２０１７．６年生組合せ表'!AG153)</f>
        <v/>
      </c>
      <c r="CB167" s="113" t="str">
        <f>IF('２０１７．６年生組合せ表'!AA153="","",'２０１７．６年生組合せ表'!AA153)</f>
        <v/>
      </c>
      <c r="CC167" s="113" t="str">
        <f>IF('２０１７．６年生組合せ表'!AE153="","",'２０１７．６年生組合せ表'!AE153)</f>
        <v/>
      </c>
      <c r="CD167" s="113" t="str">
        <f>IF('２０１７．６年生組合せ表'!AA153="","",'２０１７．６年生組合せ表'!AG153&amp;'２０１７．６年生組合せ表'!O153)</f>
        <v/>
      </c>
      <c r="CE167" s="113" t="str">
        <f>IF('２０１７．６年生組合せ表'!AE153="","",'２０１７．６年生組合せ表'!AE153)</f>
        <v/>
      </c>
      <c r="CF167" s="113" t="str">
        <f>IF('２０１７．６年生組合せ表'!AA153="","",'２０１７．６年生組合せ表'!AA153)</f>
        <v/>
      </c>
    </row>
    <row r="168" spans="79:84" x14ac:dyDescent="0.2">
      <c r="CA168" s="112" t="str">
        <f>IF('２０１７．６年生組合せ表'!AA154="","",'２０１７．６年生組合せ表'!O154&amp;'２０１７．６年生組合せ表'!AG154)</f>
        <v/>
      </c>
      <c r="CB168" s="113" t="str">
        <f>IF('２０１７．６年生組合せ表'!AA154="","",'２０１７．６年生組合せ表'!AA154)</f>
        <v/>
      </c>
      <c r="CC168" s="113" t="str">
        <f>IF('２０１７．６年生組合せ表'!AE154="","",'２０１７．６年生組合せ表'!AE154)</f>
        <v/>
      </c>
      <c r="CD168" s="113" t="str">
        <f>IF('２０１７．６年生組合せ表'!AA154="","",'２０１７．６年生組合せ表'!AG154&amp;'２０１７．６年生組合せ表'!O154)</f>
        <v/>
      </c>
      <c r="CE168" s="113" t="str">
        <f>IF('２０１７．６年生組合せ表'!AE154="","",'２０１７．６年生組合せ表'!AE154)</f>
        <v/>
      </c>
      <c r="CF168" s="113" t="str">
        <f>IF('２０１７．６年生組合せ表'!AA154="","",'２０１７．６年生組合せ表'!AA154)</f>
        <v/>
      </c>
    </row>
    <row r="169" spans="79:84" x14ac:dyDescent="0.2">
      <c r="CA169" s="112" t="str">
        <f>IF('２０１７．６年生組合せ表'!AA155="","",'２０１７．６年生組合せ表'!O155&amp;'２０１７．６年生組合せ表'!AG155)</f>
        <v/>
      </c>
      <c r="CB169" s="113" t="str">
        <f>IF('２０１７．６年生組合せ表'!AA155="","",'２０１７．６年生組合せ表'!AA155)</f>
        <v/>
      </c>
      <c r="CC169" s="113" t="str">
        <f>IF('２０１７．６年生組合せ表'!AE155="","",'２０１７．６年生組合せ表'!AE155)</f>
        <v/>
      </c>
      <c r="CD169" s="113" t="str">
        <f>IF('２０１７．６年生組合せ表'!AA155="","",'２０１７．６年生組合せ表'!AG155&amp;'２０１７．６年生組合せ表'!O155)</f>
        <v/>
      </c>
      <c r="CE169" s="113" t="str">
        <f>IF('２０１７．６年生組合せ表'!AE155="","",'２０１７．６年生組合せ表'!AE155)</f>
        <v/>
      </c>
      <c r="CF169" s="113" t="str">
        <f>IF('２０１７．６年生組合せ表'!AA155="","",'２０１７．６年生組合せ表'!AA155)</f>
        <v/>
      </c>
    </row>
    <row r="170" spans="79:84" x14ac:dyDescent="0.2">
      <c r="CA170" s="112" t="str">
        <f>IF('２０１７．６年生組合せ表'!AA156="","",'２０１７．６年生組合せ表'!O156&amp;'２０１７．６年生組合せ表'!AG156)</f>
        <v/>
      </c>
      <c r="CB170" s="113" t="str">
        <f>IF('２０１７．６年生組合せ表'!AA156="","",'２０１７．６年生組合せ表'!AA156)</f>
        <v/>
      </c>
      <c r="CC170" s="113" t="str">
        <f>IF('２０１７．６年生組合せ表'!AE156="","",'２０１７．６年生組合せ表'!AE156)</f>
        <v/>
      </c>
      <c r="CD170" s="113" t="str">
        <f>IF('２０１７．６年生組合せ表'!AA156="","",'２０１７．６年生組合せ表'!AG156&amp;'２０１７．６年生組合せ表'!O156)</f>
        <v/>
      </c>
      <c r="CE170" s="113" t="str">
        <f>IF('２０１７．６年生組合せ表'!AE156="","",'２０１７．６年生組合せ表'!AE156)</f>
        <v/>
      </c>
      <c r="CF170" s="113" t="str">
        <f>IF('２０１７．６年生組合せ表'!AA156="","",'２０１７．６年生組合せ表'!AA156)</f>
        <v/>
      </c>
    </row>
    <row r="171" spans="79:84" x14ac:dyDescent="0.2">
      <c r="CA171" s="112" t="str">
        <f>IF('２０１７．６年生組合せ表'!AA157="","",'２０１７．６年生組合せ表'!O157&amp;'２０１７．６年生組合せ表'!AG157)</f>
        <v/>
      </c>
      <c r="CB171" s="113" t="str">
        <f>IF('２０１７．６年生組合せ表'!AA157="","",'２０１７．６年生組合せ表'!AA157)</f>
        <v/>
      </c>
      <c r="CC171" s="113" t="str">
        <f>IF('２０１７．６年生組合せ表'!AE157="","",'２０１７．６年生組合せ表'!AE157)</f>
        <v/>
      </c>
      <c r="CD171" s="113" t="str">
        <f>IF('２０１７．６年生組合せ表'!AA157="","",'２０１７．６年生組合せ表'!AG157&amp;'２０１７．６年生組合せ表'!O157)</f>
        <v/>
      </c>
      <c r="CE171" s="113" t="str">
        <f>IF('２０１７．６年生組合せ表'!AE157="","",'２０１７．６年生組合せ表'!AE157)</f>
        <v/>
      </c>
      <c r="CF171" s="113" t="str">
        <f>IF('２０１７．６年生組合せ表'!AA157="","",'２０１７．６年生組合せ表'!AA157)</f>
        <v/>
      </c>
    </row>
    <row r="172" spans="79:84" x14ac:dyDescent="0.2">
      <c r="CA172" s="112" t="str">
        <f>IF('２０１７．６年生組合せ表'!AA158="","",'２０１７．６年生組合せ表'!O158&amp;'２０１７．６年生組合せ表'!AG158)</f>
        <v/>
      </c>
      <c r="CB172" s="113" t="str">
        <f>IF('２０１７．６年生組合せ表'!AA158="","",'２０１７．６年生組合せ表'!AA158)</f>
        <v/>
      </c>
      <c r="CC172" s="113" t="str">
        <f>IF('２０１７．６年生組合せ表'!AE158="","",'２０１７．６年生組合せ表'!AE158)</f>
        <v/>
      </c>
      <c r="CD172" s="113" t="str">
        <f>IF('２０１７．６年生組合せ表'!AA158="","",'２０１７．６年生組合せ表'!AG158&amp;'２０１７．６年生組合せ表'!O158)</f>
        <v/>
      </c>
      <c r="CE172" s="113" t="str">
        <f>IF('２０１７．６年生組合せ表'!AE158="","",'２０１７．６年生組合せ表'!AE158)</f>
        <v/>
      </c>
      <c r="CF172" s="113" t="str">
        <f>IF('２０１７．６年生組合せ表'!AA158="","",'２０１７．６年生組合せ表'!AA158)</f>
        <v/>
      </c>
    </row>
    <row r="173" spans="79:84" x14ac:dyDescent="0.2">
      <c r="CA173" s="112" t="str">
        <f>IF('２０１７．６年生組合せ表'!AA159="","",'２０１７．６年生組合せ表'!O159&amp;'２０１７．６年生組合せ表'!AG159)</f>
        <v/>
      </c>
      <c r="CB173" s="113" t="str">
        <f>IF('２０１７．６年生組合せ表'!AA159="","",'２０１７．６年生組合せ表'!AA159)</f>
        <v/>
      </c>
      <c r="CC173" s="113" t="str">
        <f>IF('２０１７．６年生組合せ表'!AE159="","",'２０１７．６年生組合せ表'!AE159)</f>
        <v/>
      </c>
      <c r="CD173" s="113" t="str">
        <f>IF('２０１７．６年生組合せ表'!AA159="","",'２０１７．６年生組合せ表'!AG159&amp;'２０１７．６年生組合せ表'!O159)</f>
        <v/>
      </c>
      <c r="CE173" s="113" t="str">
        <f>IF('２０１７．６年生組合せ表'!AE159="","",'２０１７．６年生組合せ表'!AE159)</f>
        <v/>
      </c>
      <c r="CF173" s="113" t="str">
        <f>IF('２０１７．６年生組合せ表'!AA159="","",'２０１７．６年生組合せ表'!AA159)</f>
        <v/>
      </c>
    </row>
    <row r="174" spans="79:84" x14ac:dyDescent="0.2">
      <c r="CA174" s="112" t="str">
        <f>IF('２０１７．６年生組合せ表'!AA160="","",'２０１７．６年生組合せ表'!O160&amp;'２０１７．６年生組合せ表'!AG160)</f>
        <v/>
      </c>
      <c r="CB174" s="113" t="str">
        <f>IF('２０１７．６年生組合せ表'!AA160="","",'２０１７．６年生組合せ表'!AA160)</f>
        <v/>
      </c>
      <c r="CC174" s="113" t="str">
        <f>IF('２０１７．６年生組合せ表'!AE160="","",'２０１７．６年生組合せ表'!AE160)</f>
        <v/>
      </c>
      <c r="CD174" s="113" t="str">
        <f>IF('２０１７．６年生組合せ表'!AA160="","",'２０１７．６年生組合せ表'!AG160&amp;'２０１７．６年生組合せ表'!O160)</f>
        <v/>
      </c>
      <c r="CE174" s="113" t="str">
        <f>IF('２０１７．６年生組合せ表'!AE160="","",'２０１７．６年生組合せ表'!AE160)</f>
        <v/>
      </c>
      <c r="CF174" s="113" t="str">
        <f>IF('２０１７．６年生組合せ表'!AA160="","",'２０１７．６年生組合せ表'!AA160)</f>
        <v/>
      </c>
    </row>
    <row r="175" spans="79:84" x14ac:dyDescent="0.2">
      <c r="CA175" s="112" t="str">
        <f>IF('２０１７．６年生組合せ表'!AA161="","",'２０１７．６年生組合せ表'!O161&amp;'２０１７．６年生組合せ表'!AG161)</f>
        <v/>
      </c>
      <c r="CB175" s="113" t="str">
        <f>IF('２０１７．６年生組合せ表'!AA161="","",'２０１７．６年生組合せ表'!AA161)</f>
        <v/>
      </c>
      <c r="CC175" s="113" t="str">
        <f>IF('２０１７．６年生組合せ表'!AE161="","",'２０１７．６年生組合せ表'!AE161)</f>
        <v/>
      </c>
      <c r="CD175" s="113" t="str">
        <f>IF('２０１７．６年生組合せ表'!AA161="","",'２０１７．６年生組合せ表'!AG161&amp;'２０１７．６年生組合せ表'!O161)</f>
        <v/>
      </c>
      <c r="CE175" s="113" t="str">
        <f>IF('２０１７．６年生組合せ表'!AE161="","",'２０１７．６年生組合せ表'!AE161)</f>
        <v/>
      </c>
      <c r="CF175" s="113" t="str">
        <f>IF('２０１７．６年生組合せ表'!AA161="","",'２０１７．６年生組合せ表'!AA161)</f>
        <v/>
      </c>
    </row>
    <row r="176" spans="79:84" x14ac:dyDescent="0.2">
      <c r="CA176" s="112" t="str">
        <f>IF('２０１７．６年生組合せ表'!AA162="","",'２０１７．６年生組合せ表'!O162&amp;'２０１７．６年生組合せ表'!AG162)</f>
        <v/>
      </c>
      <c r="CB176" s="113" t="str">
        <f>IF('２０１７．６年生組合せ表'!AA162="","",'２０１７．６年生組合せ表'!AA162)</f>
        <v/>
      </c>
      <c r="CC176" s="113" t="str">
        <f>IF('２０１７．６年生組合せ表'!AE162="","",'２０１７．６年生組合せ表'!AE162)</f>
        <v/>
      </c>
      <c r="CD176" s="113" t="str">
        <f>IF('２０１７．６年生組合せ表'!AA162="","",'２０１７．６年生組合せ表'!AG162&amp;'２０１７．６年生組合せ表'!O162)</f>
        <v/>
      </c>
      <c r="CE176" s="113" t="str">
        <f>IF('２０１７．６年生組合せ表'!AE162="","",'２０１７．６年生組合せ表'!AE162)</f>
        <v/>
      </c>
      <c r="CF176" s="113" t="str">
        <f>IF('２０１７．６年生組合せ表'!AA162="","",'２０１７．６年生組合せ表'!AA162)</f>
        <v/>
      </c>
    </row>
    <row r="177" spans="79:84" x14ac:dyDescent="0.2">
      <c r="CA177" s="112" t="str">
        <f>IF('２０１７．６年生組合せ表'!AA163="","",'２０１７．６年生組合せ表'!O163&amp;'２０１７．６年生組合せ表'!AG163)</f>
        <v/>
      </c>
      <c r="CB177" s="113" t="str">
        <f>IF('２０１７．６年生組合せ表'!AA163="","",'２０１７．６年生組合せ表'!AA163)</f>
        <v/>
      </c>
      <c r="CC177" s="113" t="str">
        <f>IF('２０１７．６年生組合せ表'!AE163="","",'２０１７．６年生組合せ表'!AE163)</f>
        <v/>
      </c>
      <c r="CD177" s="113" t="str">
        <f>IF('２０１７．６年生組合せ表'!AA163="","",'２０１７．６年生組合せ表'!AG163&amp;'２０１７．６年生組合せ表'!O163)</f>
        <v/>
      </c>
      <c r="CE177" s="113" t="str">
        <f>IF('２０１７．６年生組合せ表'!AE163="","",'２０１７．６年生組合せ表'!AE163)</f>
        <v/>
      </c>
      <c r="CF177" s="113" t="str">
        <f>IF('２０１７．６年生組合せ表'!AA163="","",'２０１７．６年生組合せ表'!AA163)</f>
        <v/>
      </c>
    </row>
    <row r="178" spans="79:84" x14ac:dyDescent="0.2">
      <c r="CA178" s="112" t="str">
        <f>IF('２０１７．６年生組合せ表'!AA164="","",'２０１７．６年生組合せ表'!O164&amp;'２０１７．６年生組合せ表'!AG164)</f>
        <v/>
      </c>
      <c r="CB178" s="113" t="str">
        <f>IF('２０１７．６年生組合せ表'!AA164="","",'２０１７．６年生組合せ表'!AA164)</f>
        <v/>
      </c>
      <c r="CC178" s="113" t="str">
        <f>IF('２０１７．６年生組合せ表'!AE164="","",'２０１７．６年生組合せ表'!AE164)</f>
        <v/>
      </c>
      <c r="CD178" s="113" t="str">
        <f>IF('２０１７．６年生組合せ表'!AA164="","",'２０１７．６年生組合せ表'!AG164&amp;'２０１７．６年生組合せ表'!O164)</f>
        <v/>
      </c>
      <c r="CE178" s="113" t="str">
        <f>IF('２０１７．６年生組合せ表'!AE164="","",'２０１７．６年生組合せ表'!AE164)</f>
        <v/>
      </c>
      <c r="CF178" s="113" t="str">
        <f>IF('２０１７．６年生組合せ表'!AA164="","",'２０１７．６年生組合せ表'!AA164)</f>
        <v/>
      </c>
    </row>
    <row r="179" spans="79:84" x14ac:dyDescent="0.2">
      <c r="CA179" s="112" t="str">
        <f>IF('２０１７．６年生組合せ表'!AA165="","",'２０１７．６年生組合せ表'!O165&amp;'２０１７．６年生組合せ表'!AG165)</f>
        <v/>
      </c>
      <c r="CB179" s="113" t="str">
        <f>IF('２０１７．６年生組合せ表'!AA165="","",'２０１７．６年生組合せ表'!AA165)</f>
        <v/>
      </c>
      <c r="CC179" s="113" t="str">
        <f>IF('２０１７．６年生組合せ表'!AE165="","",'２０１７．６年生組合せ表'!AE165)</f>
        <v/>
      </c>
      <c r="CD179" s="113" t="str">
        <f>IF('２０１７．６年生組合せ表'!AA165="","",'２０１７．６年生組合せ表'!AG165&amp;'２０１７．６年生組合せ表'!O165)</f>
        <v/>
      </c>
      <c r="CE179" s="113" t="str">
        <f>IF('２０１７．６年生組合せ表'!AE165="","",'２０１７．６年生組合せ表'!AE165)</f>
        <v/>
      </c>
      <c r="CF179" s="113" t="str">
        <f>IF('２０１７．６年生組合せ表'!AA165="","",'２０１７．６年生組合せ表'!AA165)</f>
        <v/>
      </c>
    </row>
    <row r="180" spans="79:84" x14ac:dyDescent="0.2">
      <c r="CA180" s="112" t="str">
        <f>IF('２０１７．６年生組合せ表'!AA166="","",'２０１７．６年生組合せ表'!O166&amp;'２０１７．６年生組合せ表'!AG166)</f>
        <v/>
      </c>
      <c r="CB180" s="113" t="str">
        <f>IF('２０１７．６年生組合せ表'!AA166="","",'２０１７．６年生組合せ表'!AA166)</f>
        <v/>
      </c>
      <c r="CC180" s="113" t="str">
        <f>IF('２０１７．６年生組合せ表'!AE166="","",'２０１７．６年生組合せ表'!AE166)</f>
        <v/>
      </c>
      <c r="CD180" s="113" t="str">
        <f>IF('２０１７．６年生組合せ表'!AA166="","",'２０１７．６年生組合せ表'!AG166&amp;'２０１７．６年生組合せ表'!O166)</f>
        <v/>
      </c>
      <c r="CE180" s="113" t="str">
        <f>IF('２０１７．６年生組合せ表'!AE166="","",'２０１７．６年生組合せ表'!AE166)</f>
        <v/>
      </c>
      <c r="CF180" s="113" t="str">
        <f>IF('２０１７．６年生組合せ表'!AA166="","",'２０１７．６年生組合せ表'!AA166)</f>
        <v/>
      </c>
    </row>
    <row r="181" spans="79:84" x14ac:dyDescent="0.2">
      <c r="CA181" s="112" t="str">
        <f>IF('２０１７．６年生組合せ表'!AA167="","",'２０１７．６年生組合せ表'!O167&amp;'２０１７．６年生組合せ表'!AG167)</f>
        <v/>
      </c>
      <c r="CB181" s="113" t="str">
        <f>IF('２０１７．６年生組合せ表'!AA167="","",'２０１７．６年生組合せ表'!AA167)</f>
        <v/>
      </c>
      <c r="CC181" s="113" t="str">
        <f>IF('２０１７．６年生組合せ表'!AE167="","",'２０１７．６年生組合せ表'!AE167)</f>
        <v/>
      </c>
      <c r="CD181" s="113" t="str">
        <f>IF('２０１７．６年生組合せ表'!AA167="","",'２０１７．６年生組合せ表'!AG167&amp;'２０１７．６年生組合せ表'!O167)</f>
        <v/>
      </c>
      <c r="CE181" s="113" t="str">
        <f>IF('２０１７．６年生組合せ表'!AE167="","",'２０１７．６年生組合せ表'!AE167)</f>
        <v/>
      </c>
      <c r="CF181" s="113" t="str">
        <f>IF('２０１７．６年生組合せ表'!AA167="","",'２０１７．６年生組合せ表'!AA167)</f>
        <v/>
      </c>
    </row>
    <row r="182" spans="79:84" x14ac:dyDescent="0.2">
      <c r="CA182" s="112" t="str">
        <f>IF('２０１７．６年生組合せ表'!AA168="","",'２０１７．６年生組合せ表'!O168&amp;'２０１７．６年生組合せ表'!AG168)</f>
        <v/>
      </c>
      <c r="CB182" s="113" t="str">
        <f>IF('２０１７．６年生組合せ表'!AA168="","",'２０１７．６年生組合せ表'!AA168)</f>
        <v/>
      </c>
      <c r="CC182" s="113" t="str">
        <f>IF('２０１７．６年生組合せ表'!AE168="","",'２０１７．６年生組合せ表'!AE168)</f>
        <v/>
      </c>
      <c r="CD182" s="113" t="str">
        <f>IF('２０１７．６年生組合せ表'!AA168="","",'２０１７．６年生組合せ表'!AG168&amp;'２０１７．６年生組合せ表'!O168)</f>
        <v/>
      </c>
      <c r="CE182" s="113" t="str">
        <f>IF('２０１７．６年生組合せ表'!AE168="","",'２０１７．６年生組合せ表'!AE168)</f>
        <v/>
      </c>
      <c r="CF182" s="113" t="str">
        <f>IF('２０１７．６年生組合せ表'!AA168="","",'２０１７．６年生組合せ表'!AA168)</f>
        <v/>
      </c>
    </row>
    <row r="183" spans="79:84" x14ac:dyDescent="0.2">
      <c r="CA183" s="112" t="str">
        <f>IF('２０１７．６年生組合せ表'!AA169="","",'２０１７．６年生組合せ表'!O169&amp;'２０１７．６年生組合せ表'!AG169)</f>
        <v/>
      </c>
      <c r="CB183" s="113" t="str">
        <f>IF('２０１７．６年生組合せ表'!AA169="","",'２０１７．６年生組合せ表'!AA169)</f>
        <v/>
      </c>
      <c r="CC183" s="113" t="str">
        <f>IF('２０１７．６年生組合せ表'!AE169="","",'２０１７．６年生組合せ表'!AE169)</f>
        <v/>
      </c>
      <c r="CD183" s="113" t="str">
        <f>IF('２０１７．６年生組合せ表'!AA169="","",'２０１７．６年生組合せ表'!AG169&amp;'２０１７．６年生組合せ表'!O169)</f>
        <v/>
      </c>
      <c r="CE183" s="113" t="str">
        <f>IF('２０１７．６年生組合せ表'!AE169="","",'２０１７．６年生組合せ表'!AE169)</f>
        <v/>
      </c>
      <c r="CF183" s="113" t="str">
        <f>IF('２０１７．６年生組合せ表'!AA169="","",'２０１７．６年生組合せ表'!AA169)</f>
        <v/>
      </c>
    </row>
    <row r="184" spans="79:84" x14ac:dyDescent="0.2">
      <c r="CA184" s="112" t="str">
        <f>IF('２０１７．６年生組合せ表'!AA170="","",'２０１７．６年生組合せ表'!O170&amp;'２０１７．６年生組合せ表'!AG170)</f>
        <v/>
      </c>
      <c r="CB184" s="113" t="str">
        <f>IF('２０１７．６年生組合せ表'!AA170="","",'２０１７．６年生組合せ表'!AA170)</f>
        <v/>
      </c>
      <c r="CC184" s="113" t="str">
        <f>IF('２０１７．６年生組合せ表'!AE170="","",'２０１７．６年生組合せ表'!AE170)</f>
        <v/>
      </c>
      <c r="CD184" s="113" t="str">
        <f>IF('２０１７．６年生組合せ表'!AA170="","",'２０１７．６年生組合せ表'!AG170&amp;'２０１７．６年生組合せ表'!O170)</f>
        <v/>
      </c>
      <c r="CE184" s="113" t="str">
        <f>IF('２０１７．６年生組合せ表'!AE170="","",'２０１７．６年生組合せ表'!AE170)</f>
        <v/>
      </c>
      <c r="CF184" s="113" t="str">
        <f>IF('２０１７．６年生組合せ表'!AA170="","",'２０１７．６年生組合せ表'!AA170)</f>
        <v/>
      </c>
    </row>
    <row r="185" spans="79:84" x14ac:dyDescent="0.2">
      <c r="CA185" s="112" t="str">
        <f>IF('２０１７．６年生組合せ表'!AA171="","",'２０１７．６年生組合せ表'!O171&amp;'２０１７．６年生組合せ表'!AG171)</f>
        <v/>
      </c>
      <c r="CB185" s="113" t="str">
        <f>IF('２０１７．６年生組合せ表'!AA171="","",'２０１７．６年生組合せ表'!AA171)</f>
        <v/>
      </c>
      <c r="CC185" s="113" t="str">
        <f>IF('２０１７．６年生組合せ表'!AE171="","",'２０１７．６年生組合せ表'!AE171)</f>
        <v/>
      </c>
      <c r="CD185" s="113" t="str">
        <f>IF('２０１７．６年生組合せ表'!AA171="","",'２０１７．６年生組合せ表'!AG171&amp;'２０１７．６年生組合せ表'!O171)</f>
        <v/>
      </c>
      <c r="CE185" s="113" t="str">
        <f>IF('２０１７．６年生組合せ表'!AE171="","",'２０１７．６年生組合せ表'!AE171)</f>
        <v/>
      </c>
      <c r="CF185" s="113" t="str">
        <f>IF('２０１７．６年生組合せ表'!AA171="","",'２０１７．６年生組合せ表'!AA171)</f>
        <v/>
      </c>
    </row>
    <row r="186" spans="79:84" x14ac:dyDescent="0.2">
      <c r="CA186" s="112" t="str">
        <f>IF('２０１７．６年生組合せ表'!AA172="","",'２０１７．６年生組合せ表'!O172&amp;'２０１７．６年生組合せ表'!AG172)</f>
        <v/>
      </c>
      <c r="CB186" s="113" t="str">
        <f>IF('２０１７．６年生組合せ表'!AA172="","",'２０１７．６年生組合せ表'!AA172)</f>
        <v/>
      </c>
      <c r="CC186" s="113" t="str">
        <f>IF('２０１７．６年生組合せ表'!AE172="","",'２０１７．６年生組合せ表'!AE172)</f>
        <v/>
      </c>
      <c r="CD186" s="113" t="str">
        <f>IF('２０１７．６年生組合せ表'!AA172="","",'２０１７．６年生組合せ表'!AG172&amp;'２０１７．６年生組合せ表'!O172)</f>
        <v/>
      </c>
      <c r="CE186" s="113" t="str">
        <f>IF('２０１７．６年生組合せ表'!AE172="","",'２０１７．６年生組合せ表'!AE172)</f>
        <v/>
      </c>
      <c r="CF186" s="113" t="str">
        <f>IF('２０１７．６年生組合せ表'!AA172="","",'２０１７．６年生組合せ表'!AA172)</f>
        <v/>
      </c>
    </row>
    <row r="187" spans="79:84" x14ac:dyDescent="0.2">
      <c r="CA187" s="112" t="str">
        <f>IF('２０１７．６年生組合せ表'!AA173="","",'２０１７．６年生組合せ表'!O173&amp;'２０１７．６年生組合せ表'!AG173)</f>
        <v/>
      </c>
      <c r="CB187" s="113" t="str">
        <f>IF('２０１７．６年生組合せ表'!AA173="","",'２０１７．６年生組合せ表'!AA173)</f>
        <v/>
      </c>
      <c r="CC187" s="113" t="str">
        <f>IF('２０１７．６年生組合せ表'!AE173="","",'２０１７．６年生組合せ表'!AE173)</f>
        <v/>
      </c>
      <c r="CD187" s="113" t="str">
        <f>IF('２０１７．６年生組合せ表'!AA173="","",'２０１７．６年生組合せ表'!AG173&amp;'２０１７．６年生組合せ表'!O173)</f>
        <v/>
      </c>
      <c r="CE187" s="113" t="str">
        <f>IF('２０１７．６年生組合せ表'!AE173="","",'２０１７．６年生組合せ表'!AE173)</f>
        <v/>
      </c>
      <c r="CF187" s="113" t="str">
        <f>IF('２０１７．６年生組合せ表'!AA173="","",'２０１７．６年生組合せ表'!AA173)</f>
        <v/>
      </c>
    </row>
    <row r="188" spans="79:84" x14ac:dyDescent="0.2">
      <c r="CA188" s="112" t="str">
        <f>IF('２０１７．６年生組合せ表'!AA174="","",'２０１７．６年生組合せ表'!O174&amp;'２０１７．６年生組合せ表'!AG174)</f>
        <v/>
      </c>
      <c r="CB188" s="113" t="str">
        <f>IF('２０１７．６年生組合せ表'!AA174="","",'２０１７．６年生組合せ表'!AA174)</f>
        <v/>
      </c>
      <c r="CC188" s="113" t="str">
        <f>IF('２０１７．６年生組合せ表'!AE174="","",'２０１７．６年生組合せ表'!AE174)</f>
        <v/>
      </c>
      <c r="CD188" s="113" t="str">
        <f>IF('２０１７．６年生組合せ表'!AA174="","",'２０１７．６年生組合せ表'!AG174&amp;'２０１７．６年生組合せ表'!O174)</f>
        <v/>
      </c>
      <c r="CE188" s="113" t="str">
        <f>IF('２０１７．６年生組合せ表'!AE174="","",'２０１７．６年生組合せ表'!AE174)</f>
        <v/>
      </c>
      <c r="CF188" s="113" t="str">
        <f>IF('２０１７．６年生組合せ表'!AA174="","",'２０１７．６年生組合せ表'!AA174)</f>
        <v/>
      </c>
    </row>
    <row r="189" spans="79:84" x14ac:dyDescent="0.2">
      <c r="CA189" s="112" t="str">
        <f>IF('２０１７．６年生組合せ表'!AA175="","",'２０１７．６年生組合せ表'!O175&amp;'２０１７．６年生組合せ表'!AG175)</f>
        <v/>
      </c>
      <c r="CB189" s="113" t="str">
        <f>IF('２０１７．６年生組合せ表'!AA175="","",'２０１７．６年生組合せ表'!AA175)</f>
        <v/>
      </c>
      <c r="CC189" s="113" t="str">
        <f>IF('２０１７．６年生組合せ表'!AE175="","",'２０１７．６年生組合せ表'!AE175)</f>
        <v/>
      </c>
      <c r="CD189" s="113" t="str">
        <f>IF('２０１７．６年生組合せ表'!AA175="","",'２０１７．６年生組合せ表'!AG175&amp;'２０１７．６年生組合せ表'!O175)</f>
        <v/>
      </c>
      <c r="CE189" s="113" t="str">
        <f>IF('２０１７．６年生組合せ表'!AE175="","",'２０１７．６年生組合せ表'!AE175)</f>
        <v/>
      </c>
      <c r="CF189" s="113" t="str">
        <f>IF('２０１７．６年生組合せ表'!AA175="","",'２０１７．６年生組合せ表'!AA175)</f>
        <v/>
      </c>
    </row>
    <row r="190" spans="79:84" x14ac:dyDescent="0.2">
      <c r="CA190" s="112" t="str">
        <f>IF('２０１７．６年生組合せ表'!AA176="","",'２０１７．６年生組合せ表'!O176&amp;'２０１７．６年生組合せ表'!AG176)</f>
        <v/>
      </c>
      <c r="CB190" s="113" t="str">
        <f>IF('２０１７．６年生組合せ表'!AA176="","",'２０１７．６年生組合せ表'!AA176)</f>
        <v/>
      </c>
      <c r="CC190" s="113" t="str">
        <f>IF('２０１７．６年生組合せ表'!AE176="","",'２０１７．６年生組合せ表'!AE176)</f>
        <v/>
      </c>
      <c r="CD190" s="113" t="str">
        <f>IF('２０１７．６年生組合せ表'!AA176="","",'２０１７．６年生組合せ表'!AG176&amp;'２０１７．６年生組合せ表'!O176)</f>
        <v/>
      </c>
      <c r="CE190" s="113" t="str">
        <f>IF('２０１７．６年生組合せ表'!AE176="","",'２０１７．６年生組合せ表'!AE176)</f>
        <v/>
      </c>
      <c r="CF190" s="113" t="str">
        <f>IF('２０１７．６年生組合せ表'!AA176="","",'２０１７．６年生組合せ表'!AA176)</f>
        <v/>
      </c>
    </row>
    <row r="191" spans="79:84" x14ac:dyDescent="0.2">
      <c r="CA191" s="112" t="str">
        <f>IF('２０１７．６年生組合せ表'!AA177="","",'２０１７．６年生組合せ表'!O177&amp;'２０１７．６年生組合せ表'!AG177)</f>
        <v/>
      </c>
      <c r="CB191" s="113" t="str">
        <f>IF('２０１７．６年生組合せ表'!AA177="","",'２０１７．６年生組合せ表'!AA177)</f>
        <v/>
      </c>
      <c r="CC191" s="113" t="str">
        <f>IF('２０１７．６年生組合せ表'!AE177="","",'２０１７．６年生組合せ表'!AE177)</f>
        <v/>
      </c>
      <c r="CD191" s="113" t="str">
        <f>IF('２０１７．６年生組合せ表'!AA177="","",'２０１７．６年生組合せ表'!AG177&amp;'２０１７．６年生組合せ表'!O177)</f>
        <v/>
      </c>
      <c r="CE191" s="113" t="str">
        <f>IF('２０１７．６年生組合せ表'!AE177="","",'２０１７．６年生組合せ表'!AE177)</f>
        <v/>
      </c>
      <c r="CF191" s="113" t="str">
        <f>IF('２０１７．６年生組合せ表'!AA177="","",'２０１７．６年生組合せ表'!AA177)</f>
        <v/>
      </c>
    </row>
    <row r="192" spans="79:84" x14ac:dyDescent="0.2">
      <c r="CA192" s="112" t="str">
        <f>IF('２０１７．６年生組合せ表'!AA178="","",'２０１７．６年生組合せ表'!O178&amp;'２０１７．６年生組合せ表'!AG178)</f>
        <v/>
      </c>
      <c r="CB192" s="113" t="str">
        <f>IF('２０１７．６年生組合せ表'!AA178="","",'２０１７．６年生組合せ表'!AA178)</f>
        <v/>
      </c>
      <c r="CC192" s="113" t="str">
        <f>IF('２０１７．６年生組合せ表'!AE178="","",'２０１７．６年生組合せ表'!AE178)</f>
        <v/>
      </c>
      <c r="CD192" s="113" t="str">
        <f>IF('２０１７．６年生組合せ表'!AA178="","",'２０１７．６年生組合せ表'!AG178&amp;'２０１７．６年生組合せ表'!O178)</f>
        <v/>
      </c>
      <c r="CE192" s="113" t="str">
        <f>IF('２０１７．６年生組合せ表'!AE178="","",'２０１７．６年生組合せ表'!AE178)</f>
        <v/>
      </c>
      <c r="CF192" s="113" t="str">
        <f>IF('２０１７．６年生組合せ表'!AA178="","",'２０１７．６年生組合せ表'!AA178)</f>
        <v/>
      </c>
    </row>
    <row r="193" spans="79:84" x14ac:dyDescent="0.2">
      <c r="CA193" s="112" t="str">
        <f>IF('２０１７．６年生組合せ表'!AA179="","",'２０１７．６年生組合せ表'!O179&amp;'２０１７．６年生組合せ表'!AG179)</f>
        <v/>
      </c>
      <c r="CB193" s="113" t="str">
        <f>IF('２０１７．６年生組合せ表'!AA179="","",'２０１７．６年生組合せ表'!AA179)</f>
        <v/>
      </c>
      <c r="CC193" s="113" t="str">
        <f>IF('２０１７．６年生組合せ表'!AE179="","",'２０１７．６年生組合せ表'!AE179)</f>
        <v/>
      </c>
      <c r="CD193" s="113" t="str">
        <f>IF('２０１７．６年生組合せ表'!AA179="","",'２０１７．６年生組合せ表'!AG179&amp;'２０１７．６年生組合せ表'!O179)</f>
        <v/>
      </c>
      <c r="CE193" s="113" t="str">
        <f>IF('２０１７．６年生組合せ表'!AE179="","",'２０１７．６年生組合せ表'!AE179)</f>
        <v/>
      </c>
      <c r="CF193" s="113" t="str">
        <f>IF('２０１７．６年生組合せ表'!AA179="","",'２０１７．６年生組合せ表'!AA179)</f>
        <v/>
      </c>
    </row>
    <row r="194" spans="79:84" x14ac:dyDescent="0.2">
      <c r="CA194" s="112" t="str">
        <f>IF('２０１７．６年生組合せ表'!AA180="","",'２０１７．６年生組合せ表'!O180&amp;'２０１７．６年生組合せ表'!AG180)</f>
        <v/>
      </c>
      <c r="CB194" s="113" t="str">
        <f>IF('２０１７．６年生組合せ表'!AA180="","",'２０１７．６年生組合せ表'!AA180)</f>
        <v/>
      </c>
      <c r="CC194" s="113" t="str">
        <f>IF('２０１７．６年生組合せ表'!AE180="","",'２０１７．６年生組合せ表'!AE180)</f>
        <v/>
      </c>
      <c r="CD194" s="113" t="str">
        <f>IF('２０１７．６年生組合せ表'!AA180="","",'２０１７．６年生組合せ表'!AG180&amp;'２０１７．６年生組合せ表'!O180)</f>
        <v/>
      </c>
      <c r="CE194" s="113" t="str">
        <f>IF('２０１７．６年生組合せ表'!AE180="","",'２０１７．６年生組合せ表'!AE180)</f>
        <v/>
      </c>
      <c r="CF194" s="113" t="str">
        <f>IF('２０１７．６年生組合せ表'!AA180="","",'２０１７．６年生組合せ表'!AA180)</f>
        <v/>
      </c>
    </row>
    <row r="195" spans="79:84" x14ac:dyDescent="0.2">
      <c r="CA195" s="112" t="str">
        <f>IF('２０１７．６年生組合せ表'!AA181="","",'２０１７．６年生組合せ表'!O181&amp;'２０１７．６年生組合せ表'!AG181)</f>
        <v/>
      </c>
      <c r="CB195" s="113" t="str">
        <f>IF('２０１７．６年生組合せ表'!AA181="","",'２０１７．６年生組合せ表'!AA181)</f>
        <v/>
      </c>
      <c r="CC195" s="113" t="str">
        <f>IF('２０１７．６年生組合せ表'!AE181="","",'２０１７．６年生組合せ表'!AE181)</f>
        <v/>
      </c>
      <c r="CD195" s="113" t="str">
        <f>IF('２０１７．６年生組合せ表'!AA181="","",'２０１７．６年生組合せ表'!AG181&amp;'２０１７．６年生組合せ表'!O181)</f>
        <v/>
      </c>
      <c r="CE195" s="113" t="str">
        <f>IF('２０１７．６年生組合せ表'!AE181="","",'２０１７．６年生組合せ表'!AE181)</f>
        <v/>
      </c>
      <c r="CF195" s="113" t="str">
        <f>IF('２０１７．６年生組合せ表'!AA181="","",'２０１７．６年生組合せ表'!AA181)</f>
        <v/>
      </c>
    </row>
    <row r="196" spans="79:84" x14ac:dyDescent="0.2">
      <c r="CA196" s="112" t="str">
        <f>IF('２０１７．６年生組合せ表'!AA182="","",'２０１７．６年生組合せ表'!O182&amp;'２０１７．６年生組合せ表'!AG182)</f>
        <v/>
      </c>
      <c r="CB196" s="113" t="str">
        <f>IF('２０１７．６年生組合せ表'!AA182="","",'２０１７．６年生組合せ表'!AA182)</f>
        <v/>
      </c>
      <c r="CC196" s="113" t="str">
        <f>IF('２０１７．６年生組合せ表'!AE182="","",'２０１７．６年生組合せ表'!AE182)</f>
        <v/>
      </c>
      <c r="CD196" s="113" t="str">
        <f>IF('２０１７．６年生組合せ表'!AA182="","",'２０１７．６年生組合せ表'!AG182&amp;'２０１７．６年生組合せ表'!O182)</f>
        <v/>
      </c>
      <c r="CE196" s="113" t="str">
        <f>IF('２０１７．６年生組合せ表'!AE182="","",'２０１７．６年生組合せ表'!AE182)</f>
        <v/>
      </c>
      <c r="CF196" s="113" t="str">
        <f>IF('２０１７．６年生組合せ表'!AA182="","",'２０１７．６年生組合せ表'!AA182)</f>
        <v/>
      </c>
    </row>
    <row r="197" spans="79:84" x14ac:dyDescent="0.2">
      <c r="CA197" s="112" t="str">
        <f>IF('２０１７．６年生組合せ表'!AA183="","",'２０１７．６年生組合せ表'!O183&amp;'２０１７．６年生組合せ表'!AG183)</f>
        <v/>
      </c>
      <c r="CB197" s="113" t="str">
        <f>IF('２０１７．６年生組合せ表'!AA183="","",'２０１７．６年生組合せ表'!AA183)</f>
        <v/>
      </c>
      <c r="CC197" s="113" t="str">
        <f>IF('２０１７．６年生組合せ表'!AE183="","",'２０１７．６年生組合せ表'!AE183)</f>
        <v/>
      </c>
      <c r="CD197" s="113" t="str">
        <f>IF('２０１７．６年生組合せ表'!AA183="","",'２０１７．６年生組合せ表'!AG183&amp;'２０１７．６年生組合せ表'!O183)</f>
        <v/>
      </c>
      <c r="CE197" s="113" t="str">
        <f>IF('２０１７．６年生組合せ表'!AE183="","",'２０１７．６年生組合せ表'!AE183)</f>
        <v/>
      </c>
      <c r="CF197" s="113" t="str">
        <f>IF('２０１７．６年生組合せ表'!AA183="","",'２０１７．６年生組合せ表'!AA183)</f>
        <v/>
      </c>
    </row>
    <row r="198" spans="79:84" x14ac:dyDescent="0.2">
      <c r="CA198" s="112" t="str">
        <f>IF('２０１７．６年生組合せ表'!AA184="","",'２０１７．６年生組合せ表'!O184&amp;'２０１７．６年生組合せ表'!AG184)</f>
        <v/>
      </c>
      <c r="CB198" s="113" t="str">
        <f>IF('２０１７．６年生組合せ表'!AA184="","",'２０１７．６年生組合せ表'!AA184)</f>
        <v/>
      </c>
      <c r="CC198" s="113" t="str">
        <f>IF('２０１７．６年生組合せ表'!AE184="","",'２０１７．６年生組合せ表'!AE184)</f>
        <v/>
      </c>
      <c r="CD198" s="113" t="str">
        <f>IF('２０１７．６年生組合せ表'!AA184="","",'２０１７．６年生組合せ表'!AG184&amp;'２０１７．６年生組合せ表'!O184)</f>
        <v/>
      </c>
      <c r="CE198" s="113" t="str">
        <f>IF('２０１７．６年生組合せ表'!AE184="","",'２０１７．６年生組合せ表'!AE184)</f>
        <v/>
      </c>
      <c r="CF198" s="113" t="str">
        <f>IF('２０１７．６年生組合せ表'!AA184="","",'２０１７．６年生組合せ表'!AA184)</f>
        <v/>
      </c>
    </row>
    <row r="199" spans="79:84" x14ac:dyDescent="0.2">
      <c r="CA199" s="112" t="str">
        <f>IF('２０１７．６年生組合せ表'!AA185="","",'２０１７．６年生組合せ表'!O185&amp;'２０１７．６年生組合せ表'!AG185)</f>
        <v/>
      </c>
      <c r="CB199" s="113" t="str">
        <f>IF('２０１７．６年生組合せ表'!AA185="","",'２０１７．６年生組合せ表'!AA185)</f>
        <v/>
      </c>
      <c r="CC199" s="113" t="str">
        <f>IF('２０１７．６年生組合せ表'!AE185="","",'２０１７．６年生組合せ表'!AE185)</f>
        <v/>
      </c>
      <c r="CD199" s="113" t="str">
        <f>IF('２０１７．６年生組合せ表'!AA185="","",'２０１７．６年生組合せ表'!AG185&amp;'２０１７．６年生組合せ表'!O185)</f>
        <v/>
      </c>
      <c r="CE199" s="113" t="str">
        <f>IF('２０１７．６年生組合せ表'!AE185="","",'２０１７．６年生組合せ表'!AE185)</f>
        <v/>
      </c>
      <c r="CF199" s="113" t="str">
        <f>IF('２０１７．６年生組合せ表'!AA185="","",'２０１７．６年生組合せ表'!AA185)</f>
        <v/>
      </c>
    </row>
    <row r="200" spans="79:84" x14ac:dyDescent="0.2">
      <c r="CA200" s="112" t="str">
        <f>IF('２０１７．６年生組合せ表'!AA186="","",'２０１７．６年生組合せ表'!O186&amp;'２０１７．６年生組合せ表'!AG186)</f>
        <v/>
      </c>
      <c r="CB200" s="113" t="str">
        <f>IF('２０１７．６年生組合せ表'!AA186="","",'２０１７．６年生組合せ表'!AA186)</f>
        <v/>
      </c>
      <c r="CC200" s="113" t="str">
        <f>IF('２０１７．６年生組合せ表'!AE186="","",'２０１７．６年生組合せ表'!AE186)</f>
        <v/>
      </c>
      <c r="CD200" s="113" t="str">
        <f>IF('２０１７．６年生組合せ表'!AA186="","",'２０１７．６年生組合せ表'!AG186&amp;'２０１７．６年生組合せ表'!O186)</f>
        <v/>
      </c>
      <c r="CE200" s="113" t="str">
        <f>IF('２０１７．６年生組合せ表'!AE186="","",'２０１７．６年生組合せ表'!AE186)</f>
        <v/>
      </c>
      <c r="CF200" s="113" t="str">
        <f>IF('２０１７．６年生組合せ表'!AA186="","",'２０１７．６年生組合せ表'!AA186)</f>
        <v/>
      </c>
    </row>
    <row r="201" spans="79:84" x14ac:dyDescent="0.2">
      <c r="CA201" s="112" t="str">
        <f>IF('２０１７．６年生組合せ表'!AA187="","",'２０１７．６年生組合せ表'!O187&amp;'２０１７．６年生組合せ表'!AG187)</f>
        <v/>
      </c>
      <c r="CB201" s="113" t="str">
        <f>IF('２０１７．６年生組合せ表'!AA187="","",'２０１７．６年生組合せ表'!AA187)</f>
        <v/>
      </c>
      <c r="CC201" s="113" t="str">
        <f>IF('２０１７．６年生組合せ表'!AE187="","",'２０１７．６年生組合せ表'!AE187)</f>
        <v/>
      </c>
      <c r="CD201" s="113" t="str">
        <f>IF('２０１７．６年生組合せ表'!AA187="","",'２０１７．６年生組合せ表'!AG187&amp;'２０１７．６年生組合せ表'!O187)</f>
        <v/>
      </c>
      <c r="CE201" s="113" t="str">
        <f>IF('２０１７．６年生組合せ表'!AE187="","",'２０１７．６年生組合せ表'!AE187)</f>
        <v/>
      </c>
      <c r="CF201" s="113" t="str">
        <f>IF('２０１７．６年生組合せ表'!AA187="","",'２０１７．６年生組合せ表'!AA187)</f>
        <v/>
      </c>
    </row>
    <row r="202" spans="79:84" x14ac:dyDescent="0.2">
      <c r="CA202" s="112" t="str">
        <f>IF('２０１７．６年生組合せ表'!AA188="","",'２０１７．６年生組合せ表'!O188&amp;'２０１７．６年生組合せ表'!AG188)</f>
        <v/>
      </c>
      <c r="CB202" s="113" t="str">
        <f>IF('２０１７．６年生組合せ表'!AA188="","",'２０１７．６年生組合せ表'!AA188)</f>
        <v/>
      </c>
      <c r="CC202" s="113" t="str">
        <f>IF('２０１７．６年生組合せ表'!AE188="","",'２０１７．６年生組合せ表'!AE188)</f>
        <v/>
      </c>
      <c r="CD202" s="113" t="str">
        <f>IF('２０１７．６年生組合せ表'!AA188="","",'２０１７．６年生組合せ表'!AG188&amp;'２０１７．６年生組合せ表'!O188)</f>
        <v/>
      </c>
      <c r="CE202" s="113" t="str">
        <f>IF('２０１７．６年生組合せ表'!AE188="","",'２０１７．６年生組合せ表'!AE188)</f>
        <v/>
      </c>
      <c r="CF202" s="113" t="str">
        <f>IF('２０１７．６年生組合せ表'!AA188="","",'２０１７．６年生組合せ表'!AA188)</f>
        <v/>
      </c>
    </row>
    <row r="203" spans="79:84" x14ac:dyDescent="0.2">
      <c r="CA203" s="112" t="str">
        <f>IF('２０１７．６年生組合せ表'!AA189="","",'２０１７．６年生組合せ表'!O189&amp;'２０１７．６年生組合せ表'!AG189)</f>
        <v/>
      </c>
      <c r="CB203" s="113" t="str">
        <f>IF('２０１７．６年生組合せ表'!AA189="","",'２０１７．６年生組合せ表'!AA189)</f>
        <v/>
      </c>
      <c r="CC203" s="113" t="str">
        <f>IF('２０１７．６年生組合せ表'!AE189="","",'２０１７．６年生組合せ表'!AE189)</f>
        <v/>
      </c>
      <c r="CD203" s="113" t="str">
        <f>IF('２０１７．６年生組合せ表'!AA189="","",'２０１７．６年生組合せ表'!AG189&amp;'２０１７．６年生組合せ表'!O189)</f>
        <v/>
      </c>
      <c r="CE203" s="113" t="str">
        <f>IF('２０１７．６年生組合せ表'!AE189="","",'２０１７．６年生組合せ表'!AE189)</f>
        <v/>
      </c>
      <c r="CF203" s="113" t="str">
        <f>IF('２０１７．６年生組合せ表'!AA189="","",'２０１７．６年生組合せ表'!AA189)</f>
        <v/>
      </c>
    </row>
    <row r="204" spans="79:84" x14ac:dyDescent="0.2">
      <c r="CA204" s="112" t="str">
        <f>IF('２０１７．６年生組合せ表'!AA190="","",'２０１７．６年生組合せ表'!O190&amp;'２０１７．６年生組合せ表'!AG190)</f>
        <v/>
      </c>
      <c r="CB204" s="113" t="str">
        <f>IF('２０１７．６年生組合せ表'!AA190="","",'２０１７．６年生組合せ表'!AA190)</f>
        <v/>
      </c>
      <c r="CC204" s="113" t="str">
        <f>IF('２０１７．６年生組合せ表'!AE190="","",'２０１７．６年生組合せ表'!AE190)</f>
        <v/>
      </c>
      <c r="CD204" s="113" t="str">
        <f>IF('２０１７．６年生組合せ表'!AA190="","",'２０１７．６年生組合せ表'!AG190&amp;'２０１７．６年生組合せ表'!O190)</f>
        <v/>
      </c>
      <c r="CE204" s="113" t="str">
        <f>IF('２０１７．６年生組合せ表'!AE190="","",'２０１７．６年生組合せ表'!AE190)</f>
        <v/>
      </c>
      <c r="CF204" s="113" t="str">
        <f>IF('２０１７．６年生組合せ表'!AA190="","",'２０１７．６年生組合せ表'!AA190)</f>
        <v/>
      </c>
    </row>
    <row r="205" spans="79:84" x14ac:dyDescent="0.2">
      <c r="CA205" s="112" t="str">
        <f>IF('２０１７．６年生組合せ表'!AA191="","",'２０１７．６年生組合せ表'!O191&amp;'２０１７．６年生組合せ表'!AG191)</f>
        <v/>
      </c>
      <c r="CB205" s="113" t="str">
        <f>IF('２０１７．６年生組合せ表'!AA191="","",'２０１７．６年生組合せ表'!AA191)</f>
        <v/>
      </c>
      <c r="CC205" s="113" t="str">
        <f>IF('２０１７．６年生組合せ表'!AE191="","",'２０１７．６年生組合せ表'!AE191)</f>
        <v/>
      </c>
      <c r="CD205" s="113" t="str">
        <f>IF('２０１７．６年生組合せ表'!AA191="","",'２０１７．６年生組合せ表'!AG191&amp;'２０１７．６年生組合せ表'!O191)</f>
        <v/>
      </c>
      <c r="CE205" s="113" t="str">
        <f>IF('２０１７．６年生組合せ表'!AE191="","",'２０１７．６年生組合せ表'!AE191)</f>
        <v/>
      </c>
      <c r="CF205" s="113" t="str">
        <f>IF('２０１７．６年生組合せ表'!AA191="","",'２０１７．６年生組合せ表'!AA191)</f>
        <v/>
      </c>
    </row>
    <row r="206" spans="79:84" x14ac:dyDescent="0.2">
      <c r="CA206" s="112" t="str">
        <f>IF('２０１７．６年生組合せ表'!AA192="","",'２０１７．６年生組合せ表'!O192&amp;'２０１７．６年生組合せ表'!AG192)</f>
        <v/>
      </c>
      <c r="CB206" s="113" t="str">
        <f>IF('２０１７．６年生組合せ表'!AA192="","",'２０１７．６年生組合せ表'!AA192)</f>
        <v/>
      </c>
      <c r="CC206" s="113" t="str">
        <f>IF('２０１７．６年生組合せ表'!AE192="","",'２０１７．６年生組合せ表'!AE192)</f>
        <v/>
      </c>
      <c r="CD206" s="113" t="str">
        <f>IF('２０１７．６年生組合せ表'!AA192="","",'２０１７．６年生組合せ表'!AG192&amp;'２０１７．６年生組合せ表'!O192)</f>
        <v/>
      </c>
      <c r="CE206" s="113" t="str">
        <f>IF('２０１７．６年生組合せ表'!AE192="","",'２０１７．６年生組合せ表'!AE192)</f>
        <v/>
      </c>
      <c r="CF206" s="113" t="str">
        <f>IF('２０１７．６年生組合せ表'!AA192="","",'２０１７．６年生組合せ表'!AA192)</f>
        <v/>
      </c>
    </row>
    <row r="207" spans="79:84" x14ac:dyDescent="0.2">
      <c r="CA207" s="112" t="str">
        <f>IF('２０１７．６年生組合せ表'!AA193="","",'２０１７．６年生組合せ表'!O193&amp;'２０１７．６年生組合せ表'!AG193)</f>
        <v/>
      </c>
      <c r="CB207" s="113" t="str">
        <f>IF('２０１７．６年生組合せ表'!AA193="","",'２０１７．６年生組合せ表'!AA193)</f>
        <v/>
      </c>
      <c r="CC207" s="113" t="str">
        <f>IF('２０１７．６年生組合せ表'!AE193="","",'２０１７．６年生組合せ表'!AE193)</f>
        <v/>
      </c>
      <c r="CD207" s="113" t="str">
        <f>IF('２０１７．６年生組合せ表'!AA193="","",'２０１７．６年生組合せ表'!AG193&amp;'２０１７．６年生組合せ表'!O193)</f>
        <v/>
      </c>
      <c r="CE207" s="113" t="str">
        <f>IF('２０１７．６年生組合せ表'!AE193="","",'２０１７．６年生組合せ表'!AE193)</f>
        <v/>
      </c>
      <c r="CF207" s="113" t="str">
        <f>IF('２０１７．６年生組合せ表'!AA193="","",'２０１７．６年生組合せ表'!AA193)</f>
        <v/>
      </c>
    </row>
    <row r="208" spans="79:84" x14ac:dyDescent="0.2">
      <c r="CA208" s="112" t="str">
        <f>IF('２０１７．６年生組合せ表'!AA194="","",'２０１７．６年生組合せ表'!O194&amp;'２０１７．６年生組合せ表'!AG194)</f>
        <v/>
      </c>
      <c r="CB208" s="113" t="str">
        <f>IF('２０１７．６年生組合せ表'!AA194="","",'２０１７．６年生組合せ表'!AA194)</f>
        <v/>
      </c>
      <c r="CC208" s="113" t="str">
        <f>IF('２０１７．６年生組合せ表'!AE194="","",'２０１７．６年生組合せ表'!AE194)</f>
        <v/>
      </c>
      <c r="CD208" s="113" t="str">
        <f>IF('２０１７．６年生組合せ表'!AA194="","",'２０１７．６年生組合せ表'!AG194&amp;'２０１７．６年生組合せ表'!O194)</f>
        <v/>
      </c>
      <c r="CE208" s="113" t="str">
        <f>IF('２０１７．６年生組合せ表'!AE194="","",'２０１７．６年生組合せ表'!AE194)</f>
        <v/>
      </c>
      <c r="CF208" s="113" t="str">
        <f>IF('２０１７．６年生組合せ表'!AA194="","",'２０１７．６年生組合せ表'!AA194)</f>
        <v/>
      </c>
    </row>
    <row r="209" spans="79:84" x14ac:dyDescent="0.2">
      <c r="CA209" s="112" t="str">
        <f>IF('２０１７．６年生組合せ表'!AA195="","",'２０１７．６年生組合せ表'!O195&amp;'２０１７．６年生組合せ表'!AG195)</f>
        <v/>
      </c>
      <c r="CB209" s="113" t="str">
        <f>IF('２０１７．６年生組合せ表'!AA195="","",'２０１７．６年生組合せ表'!AA195)</f>
        <v/>
      </c>
      <c r="CC209" s="113" t="str">
        <f>IF('２０１７．６年生組合せ表'!AE195="","",'２０１７．６年生組合せ表'!AE195)</f>
        <v/>
      </c>
      <c r="CD209" s="113" t="str">
        <f>IF('２０１７．６年生組合せ表'!AA195="","",'２０１７．６年生組合せ表'!AG195&amp;'２０１７．６年生組合せ表'!O195)</f>
        <v/>
      </c>
      <c r="CE209" s="113" t="str">
        <f>IF('２０１７．６年生組合せ表'!AE195="","",'２０１７．６年生組合せ表'!AE195)</f>
        <v/>
      </c>
      <c r="CF209" s="113" t="str">
        <f>IF('２０１７．６年生組合せ表'!AA195="","",'２０１７．６年生組合せ表'!AA195)</f>
        <v/>
      </c>
    </row>
    <row r="210" spans="79:84" x14ac:dyDescent="0.2">
      <c r="CA210" s="112" t="str">
        <f>IF('２０１７．６年生組合せ表'!AA196="","",'２０１７．６年生組合せ表'!O196&amp;'２０１７．６年生組合せ表'!AG196)</f>
        <v/>
      </c>
      <c r="CB210" s="113" t="str">
        <f>IF('２０１７．６年生組合せ表'!AA196="","",'２０１７．６年生組合せ表'!AA196)</f>
        <v/>
      </c>
      <c r="CC210" s="113" t="str">
        <f>IF('２０１７．６年生組合せ表'!AE196="","",'２０１７．６年生組合せ表'!AE196)</f>
        <v/>
      </c>
      <c r="CD210" s="113" t="str">
        <f>IF('２０１７．６年生組合せ表'!AA196="","",'２０１７．６年生組合せ表'!AG196&amp;'２０１７．６年生組合せ表'!O196)</f>
        <v/>
      </c>
      <c r="CE210" s="113" t="str">
        <f>IF('２０１７．６年生組合せ表'!AE196="","",'２０１７．６年生組合せ表'!AE196)</f>
        <v/>
      </c>
      <c r="CF210" s="113" t="str">
        <f>IF('２０１７．６年生組合せ表'!AA196="","",'２０１７．６年生組合せ表'!AA196)</f>
        <v/>
      </c>
    </row>
    <row r="211" spans="79:84" x14ac:dyDescent="0.2">
      <c r="CA211" s="112" t="str">
        <f>IF('２０１７．６年生組合せ表'!AA197="","",'２０１７．６年生組合せ表'!O197&amp;'２０１７．６年生組合せ表'!AG197)</f>
        <v/>
      </c>
      <c r="CB211" s="113" t="str">
        <f>IF('２０１７．６年生組合せ表'!AA197="","",'２０１７．６年生組合せ表'!AA197)</f>
        <v/>
      </c>
      <c r="CC211" s="113" t="str">
        <f>IF('２０１７．６年生組合せ表'!AE197="","",'２０１７．６年生組合せ表'!AE197)</f>
        <v/>
      </c>
      <c r="CD211" s="113" t="str">
        <f>IF('２０１７．６年生組合せ表'!AA197="","",'２０１７．６年生組合せ表'!AG197&amp;'２０１７．６年生組合せ表'!O197)</f>
        <v/>
      </c>
      <c r="CE211" s="113" t="str">
        <f>IF('２０１７．６年生組合せ表'!AE197="","",'２０１７．６年生組合せ表'!AE197)</f>
        <v/>
      </c>
      <c r="CF211" s="113" t="str">
        <f>IF('２０１７．６年生組合せ表'!AA197="","",'２０１７．６年生組合せ表'!AA197)</f>
        <v/>
      </c>
    </row>
    <row r="212" spans="79:84" x14ac:dyDescent="0.2">
      <c r="CA212" s="112" t="str">
        <f>IF('２０１７．６年生組合せ表'!AA198="","",'２０１７．６年生組合せ表'!O198&amp;'２０１７．６年生組合せ表'!AG198)</f>
        <v/>
      </c>
      <c r="CB212" s="113" t="str">
        <f>IF('２０１７．６年生組合せ表'!AA198="","",'２０１７．６年生組合せ表'!AA198)</f>
        <v/>
      </c>
      <c r="CC212" s="113" t="str">
        <f>IF('２０１７．６年生組合せ表'!AE198="","",'２０１７．６年生組合せ表'!AE198)</f>
        <v/>
      </c>
      <c r="CD212" s="113" t="str">
        <f>IF('２０１７．６年生組合せ表'!AA198="","",'２０１７．６年生組合せ表'!AG198&amp;'２０１７．６年生組合せ表'!O198)</f>
        <v/>
      </c>
      <c r="CE212" s="113" t="str">
        <f>IF('２０１７．６年生組合せ表'!AE198="","",'２０１７．６年生組合せ表'!AE198)</f>
        <v/>
      </c>
      <c r="CF212" s="113" t="str">
        <f>IF('２０１７．６年生組合せ表'!AA198="","",'２０１７．６年生組合せ表'!AA198)</f>
        <v/>
      </c>
    </row>
    <row r="213" spans="79:84" x14ac:dyDescent="0.2">
      <c r="CA213" s="112" t="str">
        <f>IF('２０１７．６年生組合せ表'!AA199="","",'２０１７．６年生組合せ表'!O199&amp;'２０１７．６年生組合せ表'!AG199)</f>
        <v/>
      </c>
      <c r="CB213" s="113" t="str">
        <f>IF('２０１７．６年生組合せ表'!AA199="","",'２０１７．６年生組合せ表'!AA199)</f>
        <v/>
      </c>
      <c r="CC213" s="113" t="str">
        <f>IF('２０１７．６年生組合せ表'!AE199="","",'２０１７．６年生組合せ表'!AE199)</f>
        <v/>
      </c>
      <c r="CD213" s="113" t="str">
        <f>IF('２０１７．６年生組合せ表'!AA199="","",'２０１７．６年生組合せ表'!AG199&amp;'２０１７．６年生組合せ表'!O199)</f>
        <v/>
      </c>
      <c r="CE213" s="113" t="str">
        <f>IF('２０１７．６年生組合せ表'!AE199="","",'２０１７．６年生組合せ表'!AE199)</f>
        <v/>
      </c>
      <c r="CF213" s="113" t="str">
        <f>IF('２０１７．６年生組合せ表'!AA199="","",'２０１７．６年生組合せ表'!AA199)</f>
        <v/>
      </c>
    </row>
    <row r="214" spans="79:84" x14ac:dyDescent="0.2">
      <c r="CA214" s="112" t="str">
        <f>IF('２０１７．６年生組合せ表'!AA200="","",'２０１７．６年生組合せ表'!O200&amp;'２０１７．６年生組合せ表'!AG200)</f>
        <v/>
      </c>
      <c r="CB214" s="113" t="str">
        <f>IF('２０１７．６年生組合せ表'!AA200="","",'２０１７．６年生組合せ表'!AA200)</f>
        <v/>
      </c>
      <c r="CC214" s="113" t="str">
        <f>IF('２０１７．６年生組合せ表'!AE200="","",'２０１７．６年生組合せ表'!AE200)</f>
        <v/>
      </c>
      <c r="CD214" s="113" t="str">
        <f>IF('２０１７．６年生組合せ表'!AA200="","",'２０１７．６年生組合せ表'!AG200&amp;'２０１７．６年生組合せ表'!O200)</f>
        <v/>
      </c>
      <c r="CE214" s="113" t="str">
        <f>IF('２０１７．６年生組合せ表'!AE200="","",'２０１７．６年生組合せ表'!AE200)</f>
        <v/>
      </c>
      <c r="CF214" s="113" t="str">
        <f>IF('２０１７．６年生組合せ表'!AA200="","",'２０１７．６年生組合せ表'!AA200)</f>
        <v/>
      </c>
    </row>
    <row r="215" spans="79:84" x14ac:dyDescent="0.2">
      <c r="CA215" s="112" t="str">
        <f>IF('２０１７．６年生組合せ表'!AA201="","",'２０１７．６年生組合せ表'!O201&amp;'２０１７．６年生組合せ表'!AG201)</f>
        <v/>
      </c>
      <c r="CB215" s="113" t="str">
        <f>IF('２０１７．６年生組合せ表'!AA201="","",'２０１７．６年生組合せ表'!AA201)</f>
        <v/>
      </c>
      <c r="CC215" s="113" t="str">
        <f>IF('２０１７．６年生組合せ表'!AE201="","",'２０１７．６年生組合せ表'!AE201)</f>
        <v/>
      </c>
      <c r="CD215" s="113" t="str">
        <f>IF('２０１７．６年生組合せ表'!AA201="","",'２０１７．６年生組合せ表'!AG201&amp;'２０１７．６年生組合せ表'!O201)</f>
        <v/>
      </c>
      <c r="CE215" s="113" t="str">
        <f>IF('２０１７．６年生組合せ表'!AE201="","",'２０１７．６年生組合せ表'!AE201)</f>
        <v/>
      </c>
      <c r="CF215" s="113" t="str">
        <f>IF('２０１７．６年生組合せ表'!AA201="","",'２０１７．６年生組合せ表'!AA201)</f>
        <v/>
      </c>
    </row>
    <row r="216" spans="79:84" x14ac:dyDescent="0.2">
      <c r="CA216" s="112" t="str">
        <f>IF('２０１７．６年生組合せ表'!AA202="","",'２０１７．６年生組合せ表'!O202&amp;'２０１７．６年生組合せ表'!AG202)</f>
        <v/>
      </c>
      <c r="CB216" s="113" t="str">
        <f>IF('２０１７．６年生組合せ表'!AA202="","",'２０１７．６年生組合せ表'!AA202)</f>
        <v/>
      </c>
      <c r="CC216" s="113" t="str">
        <f>IF('２０１７．６年生組合せ表'!AE202="","",'２０１７．６年生組合せ表'!AE202)</f>
        <v/>
      </c>
      <c r="CD216" s="113" t="str">
        <f>IF('２０１７．６年生組合せ表'!AA202="","",'２０１７．６年生組合せ表'!AG202&amp;'２０１７．６年生組合せ表'!O202)</f>
        <v/>
      </c>
      <c r="CE216" s="113" t="str">
        <f>IF('２０１７．６年生組合せ表'!AE202="","",'２０１７．６年生組合せ表'!AE202)</f>
        <v/>
      </c>
      <c r="CF216" s="113" t="str">
        <f>IF('２０１７．６年生組合せ表'!AA202="","",'２０１７．６年生組合せ表'!AA202)</f>
        <v/>
      </c>
    </row>
    <row r="217" spans="79:84" x14ac:dyDescent="0.2">
      <c r="CA217" s="112" t="str">
        <f>IF('２０１７．６年生組合せ表'!AA203="","",'２０１７．６年生組合せ表'!O203&amp;'２０１７．６年生組合せ表'!AG203)</f>
        <v/>
      </c>
      <c r="CB217" s="113" t="str">
        <f>IF('２０１７．６年生組合せ表'!AA203="","",'２０１７．６年生組合せ表'!AA203)</f>
        <v/>
      </c>
      <c r="CC217" s="113" t="str">
        <f>IF('２０１７．６年生組合せ表'!AE203="","",'２０１７．６年生組合せ表'!AE203)</f>
        <v/>
      </c>
      <c r="CD217" s="113" t="str">
        <f>IF('２０１７．６年生組合せ表'!AA203="","",'２０１７．６年生組合せ表'!AG203&amp;'２０１７．６年生組合せ表'!O203)</f>
        <v/>
      </c>
      <c r="CE217" s="113" t="str">
        <f>IF('２０１７．６年生組合せ表'!AE203="","",'２０１７．６年生組合せ表'!AE203)</f>
        <v/>
      </c>
      <c r="CF217" s="113" t="str">
        <f>IF('２０１７．６年生組合せ表'!AA203="","",'２０１７．６年生組合せ表'!AA203)</f>
        <v/>
      </c>
    </row>
    <row r="218" spans="79:84" x14ac:dyDescent="0.2">
      <c r="CA218" s="112" t="str">
        <f>IF('２０１７．６年生組合せ表'!AA204="","",'２０１７．６年生組合せ表'!O204&amp;'２０１７．６年生組合せ表'!AG204)</f>
        <v/>
      </c>
      <c r="CB218" s="113" t="str">
        <f>IF('２０１７．６年生組合せ表'!AA204="","",'２０１７．６年生組合せ表'!AA204)</f>
        <v/>
      </c>
      <c r="CC218" s="113" t="str">
        <f>IF('２０１７．６年生組合せ表'!AE204="","",'２０１７．６年生組合せ表'!AE204)</f>
        <v/>
      </c>
      <c r="CD218" s="113" t="str">
        <f>IF('２０１７．６年生組合せ表'!AA204="","",'２０１７．６年生組合せ表'!AG204&amp;'２０１７．６年生組合せ表'!O204)</f>
        <v/>
      </c>
      <c r="CE218" s="113" t="str">
        <f>IF('２０１７．６年生組合せ表'!AE204="","",'２０１７．６年生組合せ表'!AE204)</f>
        <v/>
      </c>
      <c r="CF218" s="113" t="str">
        <f>IF('２０１７．６年生組合せ表'!AA204="","",'２０１７．６年生組合せ表'!AA204)</f>
        <v/>
      </c>
    </row>
    <row r="219" spans="79:84" x14ac:dyDescent="0.2">
      <c r="CA219" s="112" t="str">
        <f>IF('２０１７．６年生組合せ表'!AA205="","",'２０１７．６年生組合せ表'!O205&amp;'２０１７．６年生組合せ表'!AG205)</f>
        <v/>
      </c>
      <c r="CB219" s="113" t="str">
        <f>IF('２０１７．６年生組合せ表'!AA205="","",'２０１７．６年生組合せ表'!AA205)</f>
        <v/>
      </c>
      <c r="CC219" s="113" t="str">
        <f>IF('２０１７．６年生組合せ表'!AE205="","",'２０１７．６年生組合せ表'!AE205)</f>
        <v/>
      </c>
      <c r="CD219" s="113" t="str">
        <f>IF('２０１７．６年生組合せ表'!AA205="","",'２０１７．６年生組合せ表'!AG205&amp;'２０１７．６年生組合せ表'!O205)</f>
        <v/>
      </c>
      <c r="CE219" s="113" t="str">
        <f>IF('２０１７．６年生組合せ表'!AE205="","",'２０１７．６年生組合せ表'!AE205)</f>
        <v/>
      </c>
      <c r="CF219" s="113" t="str">
        <f>IF('２０１７．６年生組合せ表'!AA205="","",'２０１７．６年生組合せ表'!AA205)</f>
        <v/>
      </c>
    </row>
    <row r="220" spans="79:84" x14ac:dyDescent="0.2">
      <c r="CA220" s="112" t="str">
        <f>IF('２０１７．６年生組合せ表'!AA206="","",'２０１７．６年生組合せ表'!O206&amp;'２０１７．６年生組合せ表'!AG206)</f>
        <v/>
      </c>
      <c r="CB220" s="113" t="str">
        <f>IF('２０１７．６年生組合せ表'!AA206="","",'２０１７．６年生組合せ表'!AA206)</f>
        <v/>
      </c>
      <c r="CC220" s="113" t="str">
        <f>IF('２０１７．６年生組合せ表'!AE206="","",'２０１７．６年生組合せ表'!AE206)</f>
        <v/>
      </c>
      <c r="CD220" s="113" t="str">
        <f>IF('２０１７．６年生組合せ表'!AA206="","",'２０１７．６年生組合せ表'!AG206&amp;'２０１７．６年生組合せ表'!O206)</f>
        <v/>
      </c>
      <c r="CE220" s="113" t="str">
        <f>IF('２０１７．６年生組合せ表'!AE206="","",'２０１７．６年生組合せ表'!AE206)</f>
        <v/>
      </c>
      <c r="CF220" s="113" t="str">
        <f>IF('２０１７．６年生組合せ表'!AA206="","",'２０１７．６年生組合せ表'!AA206)</f>
        <v/>
      </c>
    </row>
    <row r="221" spans="79:84" x14ac:dyDescent="0.2">
      <c r="CA221" s="112" t="str">
        <f>IF('２０１７．６年生組合せ表'!AA207="","",'２０１７．６年生組合せ表'!O207&amp;'２０１７．６年生組合せ表'!AG207)</f>
        <v/>
      </c>
      <c r="CB221" s="113" t="str">
        <f>IF('２０１７．６年生組合せ表'!AA207="","",'２０１７．６年生組合せ表'!AA207)</f>
        <v/>
      </c>
      <c r="CC221" s="113" t="str">
        <f>IF('２０１７．６年生組合せ表'!AE207="","",'２０１７．６年生組合せ表'!AE207)</f>
        <v/>
      </c>
      <c r="CD221" s="113" t="str">
        <f>IF('２０１７．６年生組合せ表'!AA207="","",'２０１７．６年生組合せ表'!AG207&amp;'２０１７．６年生組合せ表'!O207)</f>
        <v/>
      </c>
      <c r="CE221" s="113" t="str">
        <f>IF('２０１７．６年生組合せ表'!AE207="","",'２０１７．６年生組合せ表'!AE207)</f>
        <v/>
      </c>
      <c r="CF221" s="113" t="str">
        <f>IF('２０１７．６年生組合せ表'!AA207="","",'２０１７．６年生組合せ表'!AA207)</f>
        <v/>
      </c>
    </row>
    <row r="222" spans="79:84" x14ac:dyDescent="0.2">
      <c r="CA222" s="112" t="str">
        <f>IF('２０１７．６年生組合せ表'!AA208="","",'２０１７．６年生組合せ表'!O208&amp;'２０１７．６年生組合せ表'!AG208)</f>
        <v/>
      </c>
      <c r="CB222" s="113" t="str">
        <f>IF('２０１７．６年生組合せ表'!AA208="","",'２０１７．６年生組合せ表'!AA208)</f>
        <v/>
      </c>
      <c r="CC222" s="113" t="str">
        <f>IF('２０１７．６年生組合せ表'!AE208="","",'２０１７．６年生組合せ表'!AE208)</f>
        <v/>
      </c>
      <c r="CD222" s="113" t="str">
        <f>IF('２０１７．６年生組合せ表'!AA208="","",'２０１７．６年生組合せ表'!AG208&amp;'２０１７．６年生組合せ表'!O208)</f>
        <v/>
      </c>
      <c r="CE222" s="113" t="str">
        <f>IF('２０１７．６年生組合せ表'!AE208="","",'２０１７．６年生組合せ表'!AE208)</f>
        <v/>
      </c>
      <c r="CF222" s="113" t="str">
        <f>IF('２０１７．６年生組合せ表'!AA208="","",'２０１７．６年生組合せ表'!AA208)</f>
        <v/>
      </c>
    </row>
    <row r="223" spans="79:84" x14ac:dyDescent="0.2">
      <c r="CA223" s="112" t="str">
        <f>IF('２０１７．６年生組合せ表'!AA209="","",'２０１７．６年生組合せ表'!O209&amp;'２０１７．６年生組合せ表'!AG209)</f>
        <v/>
      </c>
      <c r="CB223" s="113" t="str">
        <f>IF('２０１７．６年生組合せ表'!AA209="","",'２０１７．６年生組合せ表'!AA209)</f>
        <v/>
      </c>
      <c r="CC223" s="113" t="str">
        <f>IF('２０１７．６年生組合せ表'!AE209="","",'２０１７．６年生組合せ表'!AE209)</f>
        <v/>
      </c>
      <c r="CD223" s="113" t="str">
        <f>IF('２０１７．６年生組合せ表'!AA209="","",'２０１７．６年生組合せ表'!AG209&amp;'２０１７．６年生組合せ表'!O209)</f>
        <v/>
      </c>
      <c r="CE223" s="113" t="str">
        <f>IF('２０１７．６年生組合せ表'!AE209="","",'２０１７．６年生組合せ表'!AE209)</f>
        <v/>
      </c>
      <c r="CF223" s="113" t="str">
        <f>IF('２０１７．６年生組合せ表'!AA209="","",'２０１７．６年生組合せ表'!AA209)</f>
        <v/>
      </c>
    </row>
    <row r="224" spans="79:84" x14ac:dyDescent="0.2">
      <c r="CA224" s="112" t="str">
        <f>IF('２０１７．６年生組合せ表'!AA210="","",'２０１７．６年生組合せ表'!O210&amp;'２０１７．６年生組合せ表'!AG210)</f>
        <v/>
      </c>
      <c r="CB224" s="113" t="str">
        <f>IF('２０１７．６年生組合せ表'!AA210="","",'２０１７．６年生組合せ表'!AA210)</f>
        <v/>
      </c>
      <c r="CC224" s="113" t="str">
        <f>IF('２０１７．６年生組合せ表'!AE210="","",'２０１７．６年生組合せ表'!AE210)</f>
        <v/>
      </c>
      <c r="CD224" s="113" t="str">
        <f>IF('２０１７．６年生組合せ表'!AA210="","",'２０１７．６年生組合せ表'!AG210&amp;'２０１７．６年生組合せ表'!O210)</f>
        <v/>
      </c>
      <c r="CE224" s="113" t="str">
        <f>IF('２０１７．６年生組合せ表'!AE210="","",'２０１７．６年生組合せ表'!AE210)</f>
        <v/>
      </c>
      <c r="CF224" s="113" t="str">
        <f>IF('２０１７．６年生組合せ表'!AA210="","",'２０１７．６年生組合せ表'!AA210)</f>
        <v/>
      </c>
    </row>
    <row r="225" spans="79:84" x14ac:dyDescent="0.2">
      <c r="CA225" s="112" t="str">
        <f>IF('２０１７．６年生組合せ表'!AA211="","",'２０１７．６年生組合せ表'!O211&amp;'２０１７．６年生組合せ表'!AG211)</f>
        <v/>
      </c>
      <c r="CB225" s="113" t="str">
        <f>IF('２０１７．６年生組合せ表'!AA211="","",'２０１７．６年生組合せ表'!AA211)</f>
        <v/>
      </c>
      <c r="CC225" s="113" t="str">
        <f>IF('２０１７．６年生組合せ表'!AE211="","",'２０１７．６年生組合せ表'!AE211)</f>
        <v/>
      </c>
      <c r="CD225" s="113" t="str">
        <f>IF('２０１７．６年生組合せ表'!AA211="","",'２０１７．６年生組合せ表'!AG211&amp;'２０１７．６年生組合せ表'!O211)</f>
        <v/>
      </c>
      <c r="CE225" s="113" t="str">
        <f>IF('２０１７．６年生組合せ表'!AE211="","",'２０１７．６年生組合せ表'!AE211)</f>
        <v/>
      </c>
      <c r="CF225" s="113" t="str">
        <f>IF('２０１７．６年生組合せ表'!AA211="","",'２０１７．６年生組合せ表'!AA211)</f>
        <v/>
      </c>
    </row>
    <row r="226" spans="79:84" x14ac:dyDescent="0.2">
      <c r="CA226" s="112" t="str">
        <f>IF('２０１７．６年生組合せ表'!AA212="","",'２０１７．６年生組合せ表'!O212&amp;'２０１７．６年生組合せ表'!AG212)</f>
        <v/>
      </c>
      <c r="CB226" s="113" t="str">
        <f>IF('２０１７．６年生組合せ表'!AA212="","",'２０１７．６年生組合せ表'!AA212)</f>
        <v/>
      </c>
      <c r="CC226" s="113" t="str">
        <f>IF('２０１７．６年生組合せ表'!AE212="","",'２０１７．６年生組合せ表'!AE212)</f>
        <v/>
      </c>
      <c r="CD226" s="113" t="str">
        <f>IF('２０１７．６年生組合せ表'!AA212="","",'２０１７．６年生組合せ表'!AG212&amp;'２０１７．６年生組合せ表'!O212)</f>
        <v/>
      </c>
      <c r="CE226" s="113" t="str">
        <f>IF('２０１７．６年生組合せ表'!AE212="","",'２０１７．６年生組合せ表'!AE212)</f>
        <v/>
      </c>
      <c r="CF226" s="113" t="str">
        <f>IF('２０１７．６年生組合せ表'!AA212="","",'２０１７．６年生組合せ表'!AA212)</f>
        <v/>
      </c>
    </row>
    <row r="227" spans="79:84" x14ac:dyDescent="0.2">
      <c r="CA227" s="112" t="str">
        <f>IF('２０１７．６年生組合せ表'!AA213="","",'２０１７．６年生組合せ表'!O213&amp;'２０１７．６年生組合せ表'!AG213)</f>
        <v/>
      </c>
      <c r="CB227" s="113" t="str">
        <f>IF('２０１７．６年生組合せ表'!AA213="","",'２０１７．６年生組合せ表'!AA213)</f>
        <v/>
      </c>
      <c r="CC227" s="113" t="str">
        <f>IF('２０１７．６年生組合せ表'!AE213="","",'２０１７．６年生組合せ表'!AE213)</f>
        <v/>
      </c>
      <c r="CD227" s="113" t="str">
        <f>IF('２０１７．６年生組合せ表'!AA213="","",'２０１７．６年生組合せ表'!AG213&amp;'２０１７．６年生組合せ表'!O213)</f>
        <v/>
      </c>
      <c r="CE227" s="113" t="str">
        <f>IF('２０１７．６年生組合せ表'!AE213="","",'２０１７．６年生組合せ表'!AE213)</f>
        <v/>
      </c>
      <c r="CF227" s="113" t="str">
        <f>IF('２０１７．６年生組合せ表'!AA213="","",'２０１７．６年生組合せ表'!AA213)</f>
        <v/>
      </c>
    </row>
    <row r="228" spans="79:84" x14ac:dyDescent="0.2">
      <c r="CA228" s="112" t="str">
        <f>IF('２０１７．６年生組合せ表'!AA214="","",'２０１７．６年生組合せ表'!O214&amp;'２０１７．６年生組合せ表'!AG214)</f>
        <v/>
      </c>
      <c r="CB228" s="113" t="str">
        <f>IF('２０１７．６年生組合せ表'!AA214="","",'２０１７．６年生組合せ表'!AA214)</f>
        <v/>
      </c>
      <c r="CC228" s="113" t="str">
        <f>IF('２０１７．６年生組合せ表'!AE214="","",'２０１７．６年生組合せ表'!AE214)</f>
        <v/>
      </c>
      <c r="CD228" s="113" t="str">
        <f>IF('２０１７．６年生組合せ表'!AA214="","",'２０１７．６年生組合せ表'!AG214&amp;'２０１７．６年生組合せ表'!O214)</f>
        <v/>
      </c>
      <c r="CE228" s="113" t="str">
        <f>IF('２０１７．６年生組合せ表'!AE214="","",'２０１７．６年生組合せ表'!AE214)</f>
        <v/>
      </c>
      <c r="CF228" s="113" t="str">
        <f>IF('２０１７．６年生組合せ表'!AA214="","",'２０１７．６年生組合せ表'!AA214)</f>
        <v/>
      </c>
    </row>
    <row r="229" spans="79:84" x14ac:dyDescent="0.2">
      <c r="CA229" s="112" t="str">
        <f>IF('２０１７．６年生組合せ表'!AA215="","",'２０１７．６年生組合せ表'!O215&amp;'２０１７．６年生組合せ表'!AG215)</f>
        <v/>
      </c>
      <c r="CB229" s="113" t="str">
        <f>IF('２０１７．６年生組合せ表'!AA215="","",'２０１７．６年生組合せ表'!AA215)</f>
        <v/>
      </c>
      <c r="CC229" s="113" t="str">
        <f>IF('２０１７．６年生組合せ表'!AE215="","",'２０１７．６年生組合せ表'!AE215)</f>
        <v/>
      </c>
      <c r="CD229" s="113" t="str">
        <f>IF('２０１７．６年生組合せ表'!AA215="","",'２０１７．６年生組合せ表'!AG215&amp;'２０１７．６年生組合せ表'!O215)</f>
        <v/>
      </c>
      <c r="CE229" s="113" t="str">
        <f>IF('２０１７．６年生組合せ表'!AE215="","",'２０１７．６年生組合せ表'!AE215)</f>
        <v/>
      </c>
      <c r="CF229" s="113" t="str">
        <f>IF('２０１７．６年生組合せ表'!AA215="","",'２０１７．６年生組合せ表'!AA215)</f>
        <v/>
      </c>
    </row>
    <row r="230" spans="79:84" x14ac:dyDescent="0.2">
      <c r="CA230" s="112" t="str">
        <f>IF('２０１７．６年生組合せ表'!AA216="","",'２０１７．６年生組合せ表'!O216&amp;'２０１７．６年生組合せ表'!AG216)</f>
        <v/>
      </c>
      <c r="CB230" s="113" t="str">
        <f>IF('２０１７．６年生組合せ表'!AA216="","",'２０１７．６年生組合せ表'!AA216)</f>
        <v/>
      </c>
      <c r="CC230" s="113" t="str">
        <f>IF('２０１７．６年生組合せ表'!AE216="","",'２０１７．６年生組合せ表'!AE216)</f>
        <v/>
      </c>
      <c r="CD230" s="113" t="str">
        <f>IF('２０１７．６年生組合せ表'!AA216="","",'２０１７．６年生組合せ表'!AG216&amp;'２０１７．６年生組合せ表'!O216)</f>
        <v/>
      </c>
      <c r="CE230" s="113" t="str">
        <f>IF('２０１７．６年生組合せ表'!AE216="","",'２０１７．６年生組合せ表'!AE216)</f>
        <v/>
      </c>
      <c r="CF230" s="113" t="str">
        <f>IF('２０１７．６年生組合せ表'!AA216="","",'２０１７．６年生組合せ表'!AA216)</f>
        <v/>
      </c>
    </row>
    <row r="231" spans="79:84" x14ac:dyDescent="0.2">
      <c r="CA231" s="112" t="str">
        <f>IF('２０１７．６年生組合せ表'!AA217="","",'２０１７．６年生組合せ表'!O217&amp;'２０１７．６年生組合せ表'!AG217)</f>
        <v/>
      </c>
      <c r="CB231" s="113" t="str">
        <f>IF('２０１７．６年生組合せ表'!AA217="","",'２０１７．６年生組合せ表'!AA217)</f>
        <v/>
      </c>
      <c r="CC231" s="113" t="str">
        <f>IF('２０１７．６年生組合せ表'!AE217="","",'２０１７．６年生組合せ表'!AE217)</f>
        <v/>
      </c>
      <c r="CD231" s="113" t="str">
        <f>IF('２０１７．６年生組合せ表'!AA217="","",'２０１７．６年生組合せ表'!AG217&amp;'２０１７．６年生組合せ表'!O217)</f>
        <v/>
      </c>
      <c r="CE231" s="113" t="str">
        <f>IF('２０１７．６年生組合せ表'!AE217="","",'２０１７．６年生組合せ表'!AE217)</f>
        <v/>
      </c>
      <c r="CF231" s="113" t="str">
        <f>IF('２０１７．６年生組合せ表'!AA217="","",'２０１７．６年生組合せ表'!AA217)</f>
        <v/>
      </c>
    </row>
    <row r="232" spans="79:84" x14ac:dyDescent="0.2">
      <c r="CA232" s="112" t="str">
        <f>IF('２０１７．６年生組合せ表'!AA218="","",'２０１７．６年生組合せ表'!O218&amp;'２０１７．６年生組合せ表'!AG218)</f>
        <v/>
      </c>
      <c r="CB232" s="113" t="str">
        <f>IF('２０１７．６年生組合せ表'!AA218="","",'２０１７．６年生組合せ表'!AA218)</f>
        <v/>
      </c>
      <c r="CC232" s="113" t="str">
        <f>IF('２０１７．６年生組合せ表'!AE218="","",'２０１７．６年生組合せ表'!AE218)</f>
        <v/>
      </c>
      <c r="CD232" s="113" t="str">
        <f>IF('２０１７．６年生組合せ表'!AA218="","",'２０１７．６年生組合せ表'!AG218&amp;'２０１７．６年生組合せ表'!O218)</f>
        <v/>
      </c>
      <c r="CE232" s="113" t="str">
        <f>IF('２０１７．６年生組合せ表'!AE218="","",'２０１７．６年生組合せ表'!AE218)</f>
        <v/>
      </c>
      <c r="CF232" s="113" t="str">
        <f>IF('２０１７．６年生組合せ表'!AA218="","",'２０１７．６年生組合せ表'!AA218)</f>
        <v/>
      </c>
    </row>
    <row r="233" spans="79:84" x14ac:dyDescent="0.2">
      <c r="CA233" s="112" t="str">
        <f>IF('２０１７．６年生組合せ表'!AA219="","",'２０１７．６年生組合せ表'!O219&amp;'２０１７．６年生組合せ表'!AG219)</f>
        <v/>
      </c>
      <c r="CB233" s="113" t="str">
        <f>IF('２０１７．６年生組合せ表'!AA219="","",'２０１７．６年生組合せ表'!AA219)</f>
        <v/>
      </c>
      <c r="CC233" s="113" t="str">
        <f>IF('２０１７．６年生組合せ表'!AE219="","",'２０１７．６年生組合せ表'!AE219)</f>
        <v/>
      </c>
      <c r="CD233" s="113" t="str">
        <f>IF('２０１７．６年生組合せ表'!AA219="","",'２０１７．６年生組合せ表'!AG219&amp;'２０１７．６年生組合せ表'!O219)</f>
        <v/>
      </c>
      <c r="CE233" s="113" t="str">
        <f>IF('２０１７．６年生組合せ表'!AE219="","",'２０１７．６年生組合せ表'!AE219)</f>
        <v/>
      </c>
      <c r="CF233" s="113" t="str">
        <f>IF('２０１７．６年生組合せ表'!AA219="","",'２０１７．６年生組合せ表'!AA219)</f>
        <v/>
      </c>
    </row>
    <row r="234" spans="79:84" x14ac:dyDescent="0.2">
      <c r="CA234" s="112" t="str">
        <f>IF('２０１７．６年生組合せ表'!AA220="","",'２０１７．６年生組合せ表'!O220&amp;'２０１７．６年生組合せ表'!AG220)</f>
        <v/>
      </c>
      <c r="CB234" s="113" t="str">
        <f>IF('２０１７．６年生組合せ表'!AA220="","",'２０１７．６年生組合せ表'!AA220)</f>
        <v/>
      </c>
      <c r="CC234" s="113" t="str">
        <f>IF('２０１７．６年生組合せ表'!AE220="","",'２０１７．６年生組合せ表'!AE220)</f>
        <v/>
      </c>
      <c r="CD234" s="113" t="str">
        <f>IF('２０１７．６年生組合せ表'!AA220="","",'２０１７．６年生組合せ表'!AG220&amp;'２０１７．６年生組合せ表'!O220)</f>
        <v/>
      </c>
      <c r="CE234" s="113" t="str">
        <f>IF('２０１７．６年生組合せ表'!AE220="","",'２０１７．６年生組合せ表'!AE220)</f>
        <v/>
      </c>
      <c r="CF234" s="113" t="str">
        <f>IF('２０１７．６年生組合せ表'!AA220="","",'２０１７．６年生組合せ表'!AA220)</f>
        <v/>
      </c>
    </row>
    <row r="235" spans="79:84" x14ac:dyDescent="0.2">
      <c r="CA235" s="112" t="str">
        <f>IF('２０１７．６年生組合せ表'!AA221="","",'２０１７．６年生組合せ表'!O221&amp;'２０１７．６年生組合せ表'!AG221)</f>
        <v/>
      </c>
      <c r="CB235" s="113" t="str">
        <f>IF('２０１７．６年生組合せ表'!AA221="","",'２０１７．６年生組合せ表'!AA221)</f>
        <v/>
      </c>
      <c r="CC235" s="113" t="str">
        <f>IF('２０１７．６年生組合せ表'!AE221="","",'２０１７．６年生組合せ表'!AE221)</f>
        <v/>
      </c>
      <c r="CD235" s="113" t="str">
        <f>IF('２０１７．６年生組合せ表'!AA221="","",'２０１７．６年生組合せ表'!AG221&amp;'２０１７．６年生組合せ表'!O221)</f>
        <v/>
      </c>
      <c r="CE235" s="113" t="str">
        <f>IF('２０１７．６年生組合せ表'!AE221="","",'２０１７．６年生組合せ表'!AE221)</f>
        <v/>
      </c>
      <c r="CF235" s="113" t="str">
        <f>IF('２０１７．６年生組合せ表'!AA221="","",'２０１７．６年生組合せ表'!AA221)</f>
        <v/>
      </c>
    </row>
    <row r="236" spans="79:84" x14ac:dyDescent="0.2">
      <c r="CA236" s="112" t="str">
        <f>IF('２０１７．６年生組合せ表'!AA222="","",'２０１７．６年生組合せ表'!O222&amp;'２０１７．６年生組合せ表'!AG222)</f>
        <v/>
      </c>
      <c r="CB236" s="113" t="str">
        <f>IF('２０１７．６年生組合せ表'!AA222="","",'２０１７．６年生組合せ表'!AA222)</f>
        <v/>
      </c>
      <c r="CC236" s="113" t="str">
        <f>IF('２０１７．６年生組合せ表'!AE222="","",'２０１７．６年生組合せ表'!AE222)</f>
        <v/>
      </c>
      <c r="CD236" s="113" t="str">
        <f>IF('２０１７．６年生組合せ表'!AA222="","",'２０１７．６年生組合せ表'!AG222&amp;'２０１７．６年生組合せ表'!O222)</f>
        <v/>
      </c>
      <c r="CE236" s="113" t="str">
        <f>IF('２０１７．６年生組合せ表'!AE222="","",'２０１７．６年生組合せ表'!AE222)</f>
        <v/>
      </c>
      <c r="CF236" s="113" t="str">
        <f>IF('２０１７．６年生組合せ表'!AA222="","",'２０１７．６年生組合せ表'!AA222)</f>
        <v/>
      </c>
    </row>
    <row r="237" spans="79:84" x14ac:dyDescent="0.2">
      <c r="CA237" s="112" t="str">
        <f>IF('２０１７．６年生組合せ表'!AA223="","",'２０１７．６年生組合せ表'!O223&amp;'２０１７．６年生組合せ表'!AG223)</f>
        <v/>
      </c>
      <c r="CB237" s="113" t="str">
        <f>IF('２０１７．６年生組合せ表'!AA223="","",'２０１７．６年生組合せ表'!AA223)</f>
        <v/>
      </c>
      <c r="CC237" s="113" t="str">
        <f>IF('２０１７．６年生組合せ表'!AE223="","",'２０１７．６年生組合せ表'!AE223)</f>
        <v/>
      </c>
      <c r="CD237" s="113" t="str">
        <f>IF('２０１７．６年生組合せ表'!AA223="","",'２０１７．６年生組合せ表'!AG223&amp;'２０１７．６年生組合せ表'!O223)</f>
        <v/>
      </c>
      <c r="CE237" s="113" t="str">
        <f>IF('２０１７．６年生組合せ表'!AE223="","",'２０１７．６年生組合せ表'!AE223)</f>
        <v/>
      </c>
      <c r="CF237" s="113" t="str">
        <f>IF('２０１７．６年生組合せ表'!AA223="","",'２０１７．６年生組合せ表'!AA223)</f>
        <v/>
      </c>
    </row>
    <row r="238" spans="79:84" x14ac:dyDescent="0.2">
      <c r="CA238" s="112" t="str">
        <f>IF('２０１７．６年生組合せ表'!AA224="","",'２０１７．６年生組合せ表'!O224&amp;'２０１７．６年生組合せ表'!AG224)</f>
        <v/>
      </c>
      <c r="CB238" s="113" t="str">
        <f>IF('２０１７．６年生組合せ表'!AA224="","",'２０１７．６年生組合せ表'!AA224)</f>
        <v/>
      </c>
      <c r="CC238" s="113" t="str">
        <f>IF('２０１７．６年生組合せ表'!AE224="","",'２０１７．６年生組合せ表'!AE224)</f>
        <v/>
      </c>
      <c r="CD238" s="113" t="str">
        <f>IF('２０１７．６年生組合せ表'!AA224="","",'２０１７．６年生組合せ表'!AG224&amp;'２０１７．６年生組合せ表'!O224)</f>
        <v/>
      </c>
      <c r="CE238" s="113" t="str">
        <f>IF('２０１７．６年生組合せ表'!AE224="","",'２０１７．６年生組合せ表'!AE224)</f>
        <v/>
      </c>
      <c r="CF238" s="113" t="str">
        <f>IF('２０１７．６年生組合せ表'!AA224="","",'２０１７．６年生組合せ表'!AA224)</f>
        <v/>
      </c>
    </row>
    <row r="239" spans="79:84" x14ac:dyDescent="0.2">
      <c r="CA239" s="112" t="str">
        <f>IF('２０１７．６年生組合せ表'!AA225="","",'２０１７．６年生組合せ表'!O225&amp;'２０１７．６年生組合せ表'!AG225)</f>
        <v/>
      </c>
      <c r="CB239" s="113" t="str">
        <f>IF('２０１７．６年生組合せ表'!AA225="","",'２０１７．６年生組合せ表'!AA225)</f>
        <v/>
      </c>
      <c r="CC239" s="113" t="str">
        <f>IF('２０１７．６年生組合せ表'!AE225="","",'２０１７．６年生組合せ表'!AE225)</f>
        <v/>
      </c>
      <c r="CD239" s="113" t="str">
        <f>IF('２０１７．６年生組合せ表'!AA225="","",'２０１７．６年生組合せ表'!AG225&amp;'２０１７．６年生組合せ表'!O225)</f>
        <v/>
      </c>
      <c r="CE239" s="113" t="str">
        <f>IF('２０１７．６年生組合せ表'!AE225="","",'２０１７．６年生組合せ表'!AE225)</f>
        <v/>
      </c>
      <c r="CF239" s="113" t="str">
        <f>IF('２０１７．６年生組合せ表'!AA225="","",'２０１７．６年生組合せ表'!AA225)</f>
        <v/>
      </c>
    </row>
    <row r="240" spans="79:84" x14ac:dyDescent="0.2">
      <c r="CA240" s="112" t="str">
        <f>IF('２０１７．６年生組合せ表'!AA226="","",'２０１７．６年生組合せ表'!O226&amp;'２０１７．６年生組合せ表'!AG226)</f>
        <v/>
      </c>
      <c r="CB240" s="113" t="str">
        <f>IF('２０１７．６年生組合せ表'!AA226="","",'２０１７．６年生組合せ表'!AA226)</f>
        <v/>
      </c>
      <c r="CC240" s="113" t="str">
        <f>IF('２０１７．６年生組合せ表'!AE226="","",'２０１７．６年生組合せ表'!AE226)</f>
        <v/>
      </c>
      <c r="CD240" s="113" t="str">
        <f>IF('２０１７．６年生組合せ表'!AA226="","",'２０１７．６年生組合せ表'!AG226&amp;'２０１７．６年生組合せ表'!O226)</f>
        <v/>
      </c>
      <c r="CE240" s="113" t="str">
        <f>IF('２０１７．６年生組合せ表'!AE226="","",'２０１７．６年生組合せ表'!AE226)</f>
        <v/>
      </c>
      <c r="CF240" s="113" t="str">
        <f>IF('２０１７．６年生組合せ表'!AA226="","",'２０１７．６年生組合せ表'!AA226)</f>
        <v/>
      </c>
    </row>
    <row r="241" spans="79:84" x14ac:dyDescent="0.2">
      <c r="CA241" s="112" t="str">
        <f>IF('２０１７．６年生組合せ表'!AA227="","",'２０１７．６年生組合せ表'!O227&amp;'２０１７．６年生組合せ表'!AG227)</f>
        <v/>
      </c>
      <c r="CB241" s="113" t="str">
        <f>IF('２０１７．６年生組合せ表'!AA227="","",'２０１７．６年生組合せ表'!AA227)</f>
        <v/>
      </c>
      <c r="CC241" s="113" t="str">
        <f>IF('２０１７．６年生組合せ表'!AE227="","",'２０１７．６年生組合せ表'!AE227)</f>
        <v/>
      </c>
      <c r="CD241" s="113" t="str">
        <f>IF('２０１７．６年生組合せ表'!AA227="","",'２０１７．６年生組合せ表'!AG227&amp;'２０１７．６年生組合せ表'!O227)</f>
        <v/>
      </c>
      <c r="CE241" s="113" t="str">
        <f>IF('２０１７．６年生組合せ表'!AE227="","",'２０１７．６年生組合せ表'!AE227)</f>
        <v/>
      </c>
      <c r="CF241" s="113" t="str">
        <f>IF('２０１７．６年生組合せ表'!AA227="","",'２０１７．６年生組合せ表'!AA227)</f>
        <v/>
      </c>
    </row>
    <row r="242" spans="79:84" x14ac:dyDescent="0.2">
      <c r="CA242" s="112" t="str">
        <f>IF('２０１７．６年生組合せ表'!AA228="","",'２０１７．６年生組合せ表'!O228&amp;'２０１７．６年生組合せ表'!AG228)</f>
        <v/>
      </c>
      <c r="CB242" s="113" t="str">
        <f>IF('２０１７．６年生組合せ表'!AA228="","",'２０１７．６年生組合せ表'!AA228)</f>
        <v/>
      </c>
      <c r="CC242" s="113" t="str">
        <f>IF('２０１７．６年生組合せ表'!AE228="","",'２０１７．６年生組合せ表'!AE228)</f>
        <v/>
      </c>
      <c r="CD242" s="113" t="str">
        <f>IF('２０１７．６年生組合せ表'!AA228="","",'２０１７．６年生組合せ表'!AG228&amp;'２０１７．６年生組合せ表'!O228)</f>
        <v/>
      </c>
      <c r="CE242" s="113" t="str">
        <f>IF('２０１７．６年生組合せ表'!AE228="","",'２０１７．６年生組合せ表'!AE228)</f>
        <v/>
      </c>
      <c r="CF242" s="113" t="str">
        <f>IF('２０１７．６年生組合せ表'!AA228="","",'２０１７．６年生組合せ表'!AA228)</f>
        <v/>
      </c>
    </row>
    <row r="243" spans="79:84" x14ac:dyDescent="0.2">
      <c r="CA243" s="112" t="str">
        <f>IF('２０１７．６年生組合せ表'!AA229="","",'２０１７．６年生組合せ表'!O229&amp;'２０１７．６年生組合せ表'!AG229)</f>
        <v/>
      </c>
      <c r="CB243" s="113" t="str">
        <f>IF('２０１７．６年生組合せ表'!AA229="","",'２０１７．６年生組合せ表'!AA229)</f>
        <v/>
      </c>
      <c r="CC243" s="113" t="str">
        <f>IF('２０１７．６年生組合せ表'!AE229="","",'２０１７．６年生組合せ表'!AE229)</f>
        <v/>
      </c>
      <c r="CD243" s="113" t="str">
        <f>IF('２０１７．６年生組合せ表'!AA229="","",'２０１７．６年生組合せ表'!AG229&amp;'２０１７．６年生組合せ表'!O229)</f>
        <v/>
      </c>
      <c r="CE243" s="113" t="str">
        <f>IF('２０１７．６年生組合せ表'!AE229="","",'２０１７．６年生組合せ表'!AE229)</f>
        <v/>
      </c>
      <c r="CF243" s="113" t="str">
        <f>IF('２０１７．６年生組合せ表'!AA229="","",'２０１７．６年生組合せ表'!AA229)</f>
        <v/>
      </c>
    </row>
    <row r="244" spans="79:84" x14ac:dyDescent="0.2">
      <c r="CA244" s="112" t="str">
        <f>IF('２０１７．６年生組合せ表'!AA230="","",'２０１７．６年生組合せ表'!O230&amp;'２０１７．６年生組合せ表'!AG230)</f>
        <v/>
      </c>
      <c r="CB244" s="113" t="str">
        <f>IF('２０１７．６年生組合せ表'!AA230="","",'２０１７．６年生組合せ表'!AA230)</f>
        <v/>
      </c>
      <c r="CC244" s="113" t="str">
        <f>IF('２０１７．６年生組合せ表'!AE230="","",'２０１７．６年生組合せ表'!AE230)</f>
        <v/>
      </c>
      <c r="CD244" s="113" t="str">
        <f>IF('２０１７．６年生組合せ表'!AA230="","",'２０１７．６年生組合せ表'!AG230&amp;'２０１７．６年生組合せ表'!O230)</f>
        <v/>
      </c>
      <c r="CE244" s="113" t="str">
        <f>IF('２０１７．６年生組合せ表'!AE230="","",'２０１７．６年生組合せ表'!AE230)</f>
        <v/>
      </c>
      <c r="CF244" s="113" t="str">
        <f>IF('２０１７．６年生組合せ表'!AA230="","",'２０１７．６年生組合せ表'!AA230)</f>
        <v/>
      </c>
    </row>
    <row r="245" spans="79:84" x14ac:dyDescent="0.2">
      <c r="CA245" s="112" t="str">
        <f>IF('２０１７．６年生組合せ表'!AA231="","",'２０１７．６年生組合せ表'!O231&amp;'２０１７．６年生組合せ表'!AG231)</f>
        <v/>
      </c>
      <c r="CB245" s="113" t="str">
        <f>IF('２０１７．６年生組合せ表'!AA231="","",'２０１７．６年生組合せ表'!AA231)</f>
        <v/>
      </c>
      <c r="CC245" s="113" t="str">
        <f>IF('２０１７．６年生組合せ表'!AE231="","",'２０１７．６年生組合せ表'!AE231)</f>
        <v/>
      </c>
      <c r="CD245" s="113" t="str">
        <f>IF('２０１７．６年生組合せ表'!AA231="","",'２０１７．６年生組合せ表'!AG231&amp;'２０１７．６年生組合せ表'!O231)</f>
        <v/>
      </c>
      <c r="CE245" s="113" t="str">
        <f>IF('２０１７．６年生組合せ表'!AE231="","",'２０１７．６年生組合せ表'!AE231)</f>
        <v/>
      </c>
      <c r="CF245" s="113" t="str">
        <f>IF('２０１７．６年生組合せ表'!AA231="","",'２０１７．６年生組合せ表'!AA231)</f>
        <v/>
      </c>
    </row>
    <row r="246" spans="79:84" x14ac:dyDescent="0.2">
      <c r="CA246" s="112" t="str">
        <f>IF('２０１７．６年生組合せ表'!AA232="","",'２０１７．６年生組合せ表'!O232&amp;'２０１７．６年生組合せ表'!AG232)</f>
        <v/>
      </c>
      <c r="CB246" s="113" t="str">
        <f>IF('２０１７．６年生組合せ表'!AA232="","",'２０１７．６年生組合せ表'!AA232)</f>
        <v/>
      </c>
      <c r="CC246" s="113" t="str">
        <f>IF('２０１７．６年生組合せ表'!AE232="","",'２０１７．６年生組合せ表'!AE232)</f>
        <v/>
      </c>
      <c r="CD246" s="113" t="str">
        <f>IF('２０１７．６年生組合せ表'!AA232="","",'２０１７．６年生組合せ表'!AG232&amp;'２０１７．６年生組合せ表'!O232)</f>
        <v/>
      </c>
      <c r="CE246" s="113" t="str">
        <f>IF('２０１７．６年生組合せ表'!AE232="","",'２０１７．６年生組合せ表'!AE232)</f>
        <v/>
      </c>
      <c r="CF246" s="113" t="str">
        <f>IF('２０１７．６年生組合せ表'!AA232="","",'２０１７．６年生組合せ表'!AA232)</f>
        <v/>
      </c>
    </row>
    <row r="247" spans="79:84" x14ac:dyDescent="0.2">
      <c r="CA247" s="112" t="str">
        <f>IF('２０１７．６年生組合せ表'!AA233="","",'２０１７．６年生組合せ表'!O233&amp;'２０１７．６年生組合せ表'!AG233)</f>
        <v/>
      </c>
      <c r="CB247" s="113" t="str">
        <f>IF('２０１７．６年生組合せ表'!AA233="","",'２０１７．６年生組合せ表'!AA233)</f>
        <v/>
      </c>
      <c r="CC247" s="113" t="str">
        <f>IF('２０１７．６年生組合せ表'!AE233="","",'２０１７．６年生組合せ表'!AE233)</f>
        <v/>
      </c>
      <c r="CD247" s="113" t="str">
        <f>IF('２０１７．６年生組合せ表'!AA233="","",'２０１７．６年生組合せ表'!AG233&amp;'２０１７．６年生組合せ表'!O233)</f>
        <v/>
      </c>
      <c r="CE247" s="113" t="str">
        <f>IF('２０１７．６年生組合せ表'!AE233="","",'２０１７．６年生組合せ表'!AE233)</f>
        <v/>
      </c>
      <c r="CF247" s="113" t="str">
        <f>IF('２０１７．６年生組合せ表'!AA233="","",'２０１７．６年生組合せ表'!AA233)</f>
        <v/>
      </c>
    </row>
    <row r="248" spans="79:84" x14ac:dyDescent="0.2">
      <c r="CA248" s="112" t="str">
        <f>IF('２０１７．６年生組合せ表'!AA234="","",'２０１７．６年生組合せ表'!O234&amp;'２０１７．６年生組合せ表'!AG234)</f>
        <v/>
      </c>
      <c r="CB248" s="113" t="str">
        <f>IF('２０１７．６年生組合せ表'!AA234="","",'２０１７．６年生組合せ表'!AA234)</f>
        <v/>
      </c>
      <c r="CC248" s="113" t="str">
        <f>IF('２０１７．６年生組合せ表'!AE234="","",'２０１７．６年生組合せ表'!AE234)</f>
        <v/>
      </c>
      <c r="CD248" s="113" t="str">
        <f>IF('２０１７．６年生組合せ表'!AA234="","",'２０１７．６年生組合せ表'!AG234&amp;'２０１７．６年生組合せ表'!O234)</f>
        <v/>
      </c>
      <c r="CE248" s="113" t="str">
        <f>IF('２０１７．６年生組合せ表'!AE234="","",'２０１７．６年生組合せ表'!AE234)</f>
        <v/>
      </c>
      <c r="CF248" s="113" t="str">
        <f>IF('２０１７．６年生組合せ表'!AA234="","",'２０１７．６年生組合せ表'!AA234)</f>
        <v/>
      </c>
    </row>
    <row r="249" spans="79:84" x14ac:dyDescent="0.2">
      <c r="CA249" s="112" t="str">
        <f>IF('２０１７．６年生組合せ表'!AA235="","",'２０１７．６年生組合せ表'!O235&amp;'２０１７．６年生組合せ表'!AG235)</f>
        <v/>
      </c>
      <c r="CB249" s="113" t="str">
        <f>IF('２０１７．６年生組合せ表'!AA235="","",'２０１７．６年生組合せ表'!AA235)</f>
        <v/>
      </c>
      <c r="CC249" s="113" t="str">
        <f>IF('２０１７．６年生組合せ表'!AE235="","",'２０１７．６年生組合せ表'!AE235)</f>
        <v/>
      </c>
      <c r="CD249" s="113" t="str">
        <f>IF('２０１７．６年生組合せ表'!AA235="","",'２０１７．６年生組合せ表'!AG235&amp;'２０１７．６年生組合せ表'!O235)</f>
        <v/>
      </c>
      <c r="CE249" s="113" t="str">
        <f>IF('２０１７．６年生組合せ表'!AE235="","",'２０１７．６年生組合せ表'!AE235)</f>
        <v/>
      </c>
      <c r="CF249" s="113" t="str">
        <f>IF('２０１７．６年生組合せ表'!AA235="","",'２０１７．６年生組合せ表'!AA235)</f>
        <v/>
      </c>
    </row>
    <row r="250" spans="79:84" x14ac:dyDescent="0.2">
      <c r="CA250" s="112" t="str">
        <f>IF('２０１７．６年生組合せ表'!AA236="","",'２０１７．６年生組合せ表'!O236&amp;'２０１７．６年生組合せ表'!AG236)</f>
        <v/>
      </c>
      <c r="CB250" s="113" t="str">
        <f>IF('２０１７．６年生組合せ表'!AA236="","",'２０１７．６年生組合せ表'!AA236)</f>
        <v/>
      </c>
      <c r="CC250" s="113" t="str">
        <f>IF('２０１７．６年生組合せ表'!AE236="","",'２０１７．６年生組合せ表'!AE236)</f>
        <v/>
      </c>
      <c r="CD250" s="113" t="str">
        <f>IF('２０１７．６年生組合せ表'!AA236="","",'２０１７．６年生組合せ表'!AG236&amp;'２０１７．６年生組合せ表'!O236)</f>
        <v/>
      </c>
      <c r="CE250" s="113" t="str">
        <f>IF('２０１７．６年生組合せ表'!AE236="","",'２０１７．６年生組合せ表'!AE236)</f>
        <v/>
      </c>
      <c r="CF250" s="113" t="str">
        <f>IF('２０１７．６年生組合せ表'!AA236="","",'２０１７．６年生組合せ表'!AA236)</f>
        <v/>
      </c>
    </row>
    <row r="251" spans="79:84" x14ac:dyDescent="0.2">
      <c r="CA251" s="112" t="str">
        <f>IF('２０１７．６年生組合せ表'!AA237="","",'２０１７．６年生組合せ表'!O237&amp;'２０１７．６年生組合せ表'!AG237)</f>
        <v/>
      </c>
      <c r="CB251" s="113" t="str">
        <f>IF('２０１７．６年生組合せ表'!AA237="","",'２０１７．６年生組合せ表'!AA237)</f>
        <v/>
      </c>
      <c r="CC251" s="113" t="str">
        <f>IF('２０１７．６年生組合せ表'!AE237="","",'２０１７．６年生組合せ表'!AE237)</f>
        <v/>
      </c>
      <c r="CD251" s="113" t="str">
        <f>IF('２０１７．６年生組合せ表'!AA237="","",'２０１７．６年生組合せ表'!AG237&amp;'２０１７．６年生組合せ表'!O237)</f>
        <v/>
      </c>
      <c r="CE251" s="113" t="str">
        <f>IF('２０１７．６年生組合せ表'!AE237="","",'２０１７．６年生組合せ表'!AE237)</f>
        <v/>
      </c>
      <c r="CF251" s="113" t="str">
        <f>IF('２０１７．６年生組合せ表'!AA237="","",'２０１７．６年生組合せ表'!AA237)</f>
        <v/>
      </c>
    </row>
    <row r="252" spans="79:84" x14ac:dyDescent="0.2">
      <c r="CA252" s="112" t="str">
        <f>IF('２０１７．６年生組合せ表'!AA238="","",'２０１７．６年生組合せ表'!O238&amp;'２０１７．６年生組合せ表'!AG238)</f>
        <v/>
      </c>
      <c r="CB252" s="113" t="str">
        <f>IF('２０１７．６年生組合せ表'!AA238="","",'２０１７．６年生組合せ表'!AA238)</f>
        <v/>
      </c>
      <c r="CC252" s="113" t="str">
        <f>IF('２０１７．６年生組合せ表'!AE238="","",'２０１７．６年生組合せ表'!AE238)</f>
        <v/>
      </c>
      <c r="CD252" s="113" t="str">
        <f>IF('２０１７．６年生組合せ表'!AA238="","",'２０１７．６年生組合せ表'!AG238&amp;'２０１７．６年生組合せ表'!O238)</f>
        <v/>
      </c>
      <c r="CE252" s="113" t="str">
        <f>IF('２０１７．６年生組合せ表'!AE238="","",'２０１７．６年生組合せ表'!AE238)</f>
        <v/>
      </c>
      <c r="CF252" s="113" t="str">
        <f>IF('２０１７．６年生組合せ表'!AA238="","",'２０１７．６年生組合せ表'!AA238)</f>
        <v/>
      </c>
    </row>
    <row r="253" spans="79:84" x14ac:dyDescent="0.2">
      <c r="CA253" s="112" t="str">
        <f>IF('２０１７．６年生組合せ表'!AA239="","",'２０１７．６年生組合せ表'!O239&amp;'２０１７．６年生組合せ表'!AG239)</f>
        <v/>
      </c>
      <c r="CB253" s="113" t="str">
        <f>IF('２０１７．６年生組合せ表'!AA239="","",'２０１７．６年生組合せ表'!AA239)</f>
        <v/>
      </c>
      <c r="CC253" s="113" t="str">
        <f>IF('２０１７．６年生組合せ表'!AE239="","",'２０１７．６年生組合せ表'!AE239)</f>
        <v/>
      </c>
      <c r="CD253" s="113" t="str">
        <f>IF('２０１７．６年生組合せ表'!AA239="","",'２０１７．６年生組合せ表'!AG239&amp;'２０１７．６年生組合せ表'!O239)</f>
        <v/>
      </c>
      <c r="CE253" s="113" t="str">
        <f>IF('２０１７．６年生組合せ表'!AE239="","",'２０１７．６年生組合せ表'!AE239)</f>
        <v/>
      </c>
      <c r="CF253" s="113" t="str">
        <f>IF('２０１７．６年生組合せ表'!AA239="","",'２０１７．６年生組合せ表'!AA239)</f>
        <v/>
      </c>
    </row>
    <row r="254" spans="79:84" x14ac:dyDescent="0.2">
      <c r="CA254" s="112" t="str">
        <f>IF('２０１７．６年生組合せ表'!AA240="","",'２０１７．６年生組合せ表'!O240&amp;'２０１７．６年生組合せ表'!AG240)</f>
        <v/>
      </c>
      <c r="CB254" s="113" t="str">
        <f>IF('２０１７．６年生組合せ表'!AA240="","",'２０１７．６年生組合せ表'!AA240)</f>
        <v/>
      </c>
      <c r="CC254" s="113" t="str">
        <f>IF('２０１７．６年生組合せ表'!AE240="","",'２０１７．６年生組合せ表'!AE240)</f>
        <v/>
      </c>
      <c r="CD254" s="113" t="str">
        <f>IF('２０１７．６年生組合せ表'!AA240="","",'２０１７．６年生組合せ表'!AG240&amp;'２０１７．６年生組合せ表'!O240)</f>
        <v/>
      </c>
      <c r="CE254" s="113" t="str">
        <f>IF('２０１７．６年生組合せ表'!AE240="","",'２０１７．６年生組合せ表'!AE240)</f>
        <v/>
      </c>
      <c r="CF254" s="113" t="str">
        <f>IF('２０１７．６年生組合せ表'!AA240="","",'２０１７．６年生組合せ表'!AA240)</f>
        <v/>
      </c>
    </row>
    <row r="255" spans="79:84" x14ac:dyDescent="0.2">
      <c r="CA255" s="112" t="str">
        <f>IF('２０１７．６年生組合せ表'!AA241="","",'２０１７．６年生組合せ表'!O241&amp;'２０１７．６年生組合せ表'!AG241)</f>
        <v/>
      </c>
      <c r="CB255" s="113" t="str">
        <f>IF('２０１７．６年生組合せ表'!AA241="","",'２０１７．６年生組合せ表'!AA241)</f>
        <v/>
      </c>
      <c r="CC255" s="113" t="str">
        <f>IF('２０１７．６年生組合せ表'!AE241="","",'２０１７．６年生組合せ表'!AE241)</f>
        <v/>
      </c>
      <c r="CD255" s="113" t="str">
        <f>IF('２０１７．６年生組合せ表'!AA241="","",'２０１７．６年生組合せ表'!AG241&amp;'２０１７．６年生組合せ表'!O241)</f>
        <v/>
      </c>
      <c r="CE255" s="113" t="str">
        <f>IF('２０１７．６年生組合せ表'!AE241="","",'２０１７．６年生組合せ表'!AE241)</f>
        <v/>
      </c>
      <c r="CF255" s="113" t="str">
        <f>IF('２０１７．６年生組合せ表'!AA241="","",'２０１７．６年生組合せ表'!AA241)</f>
        <v/>
      </c>
    </row>
    <row r="256" spans="79:84" x14ac:dyDescent="0.2">
      <c r="CA256" s="112" t="str">
        <f>IF('２０１７．６年生組合せ表'!AA242="","",'２０１７．６年生組合せ表'!O242&amp;'２０１７．６年生組合せ表'!AG242)</f>
        <v/>
      </c>
      <c r="CB256" s="113" t="str">
        <f>IF('２０１７．６年生組合せ表'!AA242="","",'２０１７．６年生組合せ表'!AA242)</f>
        <v/>
      </c>
      <c r="CC256" s="113" t="str">
        <f>IF('２０１７．６年生組合せ表'!AE242="","",'２０１７．６年生組合せ表'!AE242)</f>
        <v/>
      </c>
      <c r="CD256" s="113" t="str">
        <f>IF('２０１７．６年生組合せ表'!AA242="","",'２０１７．６年生組合せ表'!AG242&amp;'２０１７．６年生組合せ表'!O242)</f>
        <v/>
      </c>
      <c r="CE256" s="113" t="str">
        <f>IF('２０１７．６年生組合せ表'!AE242="","",'２０１７．６年生組合せ表'!AE242)</f>
        <v/>
      </c>
      <c r="CF256" s="113" t="str">
        <f>IF('２０１７．６年生組合せ表'!AA242="","",'２０１７．６年生組合せ表'!AA242)</f>
        <v/>
      </c>
    </row>
    <row r="257" spans="79:84" x14ac:dyDescent="0.2">
      <c r="CA257" s="112" t="str">
        <f>IF('２０１７．６年生組合せ表'!AA243="","",'２０１７．６年生組合せ表'!O243&amp;'２０１７．６年生組合せ表'!AG243)</f>
        <v/>
      </c>
      <c r="CB257" s="113" t="str">
        <f>IF('２０１７．６年生組合せ表'!AA243="","",'２０１７．６年生組合せ表'!AA243)</f>
        <v/>
      </c>
      <c r="CC257" s="113" t="str">
        <f>IF('２０１７．６年生組合せ表'!AE243="","",'２０１７．６年生組合せ表'!AE243)</f>
        <v/>
      </c>
      <c r="CD257" s="113" t="str">
        <f>IF('２０１７．６年生組合せ表'!AA243="","",'２０１７．６年生組合せ表'!AG243&amp;'２０１７．６年生組合せ表'!O243)</f>
        <v/>
      </c>
      <c r="CE257" s="113" t="str">
        <f>IF('２０１７．６年生組合せ表'!AE243="","",'２０１７．６年生組合せ表'!AE243)</f>
        <v/>
      </c>
      <c r="CF257" s="113" t="str">
        <f>IF('２０１７．６年生組合せ表'!AA243="","",'２０１７．６年生組合せ表'!AA243)</f>
        <v/>
      </c>
    </row>
    <row r="258" spans="79:84" x14ac:dyDescent="0.2">
      <c r="CA258" s="112" t="str">
        <f>IF('２０１７．６年生組合せ表'!AA244="","",'２０１７．６年生組合せ表'!O244&amp;'２０１７．６年生組合せ表'!AG244)</f>
        <v/>
      </c>
      <c r="CB258" s="113" t="str">
        <f>IF('２０１７．６年生組合せ表'!AA244="","",'２０１７．６年生組合せ表'!AA244)</f>
        <v/>
      </c>
      <c r="CC258" s="113" t="str">
        <f>IF('２０１７．６年生組合せ表'!AE244="","",'２０１７．６年生組合せ表'!AE244)</f>
        <v/>
      </c>
      <c r="CD258" s="113" t="str">
        <f>IF('２０１７．６年生組合せ表'!AA244="","",'２０１７．６年生組合せ表'!AG244&amp;'２０１７．６年生組合せ表'!O244)</f>
        <v/>
      </c>
      <c r="CE258" s="113" t="str">
        <f>IF('２０１７．６年生組合せ表'!AE244="","",'２０１７．６年生組合せ表'!AE244)</f>
        <v/>
      </c>
      <c r="CF258" s="113" t="str">
        <f>IF('２０１７．６年生組合せ表'!AA244="","",'２０１７．６年生組合せ表'!AA244)</f>
        <v/>
      </c>
    </row>
    <row r="259" spans="79:84" x14ac:dyDescent="0.2">
      <c r="CA259" s="112" t="str">
        <f>IF('２０１７．６年生組合せ表'!AA245="","",'２０１７．６年生組合せ表'!O245&amp;'２０１７．６年生組合せ表'!AG245)</f>
        <v/>
      </c>
      <c r="CB259" s="113" t="str">
        <f>IF('２０１７．６年生組合せ表'!AA245="","",'２０１７．６年生組合せ表'!AA245)</f>
        <v/>
      </c>
      <c r="CC259" s="113" t="str">
        <f>IF('２０１７．６年生組合せ表'!AE245="","",'２０１７．６年生組合せ表'!AE245)</f>
        <v/>
      </c>
      <c r="CD259" s="113" t="str">
        <f>IF('２０１７．６年生組合せ表'!AA245="","",'２０１７．６年生組合せ表'!AG245&amp;'２０１７．６年生組合せ表'!O245)</f>
        <v/>
      </c>
      <c r="CE259" s="113" t="str">
        <f>IF('２０１７．６年生組合せ表'!AE245="","",'２０１７．６年生組合せ表'!AE245)</f>
        <v/>
      </c>
      <c r="CF259" s="113" t="str">
        <f>IF('２０１７．６年生組合せ表'!AA245="","",'２０１７．６年生組合せ表'!AA245)</f>
        <v/>
      </c>
    </row>
    <row r="260" spans="79:84" x14ac:dyDescent="0.2">
      <c r="CA260" s="112" t="str">
        <f>IF('２０１７．６年生組合せ表'!AA246="","",'２０１７．６年生組合せ表'!O246&amp;'２０１７．６年生組合せ表'!AG246)</f>
        <v/>
      </c>
      <c r="CB260" s="113" t="str">
        <f>IF('２０１７．６年生組合せ表'!AA246="","",'２０１７．６年生組合せ表'!AA246)</f>
        <v/>
      </c>
      <c r="CC260" s="113" t="str">
        <f>IF('２０１７．６年生組合せ表'!AE246="","",'２０１７．６年生組合せ表'!AE246)</f>
        <v/>
      </c>
      <c r="CD260" s="113" t="str">
        <f>IF('２０１７．６年生組合せ表'!AA246="","",'２０１７．６年生組合せ表'!AG246&amp;'２０１７．６年生組合せ表'!O246)</f>
        <v/>
      </c>
      <c r="CE260" s="113" t="str">
        <f>IF('２０１７．６年生組合せ表'!AE246="","",'２０１７．６年生組合せ表'!AE246)</f>
        <v/>
      </c>
      <c r="CF260" s="113" t="str">
        <f>IF('２０１７．６年生組合せ表'!AA246="","",'２０１７．６年生組合せ表'!AA246)</f>
        <v/>
      </c>
    </row>
    <row r="261" spans="79:84" x14ac:dyDescent="0.2">
      <c r="CA261" s="112" t="str">
        <f>IF('２０１７．６年生組合せ表'!AA247="","",'２０１７．６年生組合せ表'!O247&amp;'２０１７．６年生組合せ表'!AG247)</f>
        <v/>
      </c>
      <c r="CB261" s="113" t="str">
        <f>IF('２０１７．６年生組合せ表'!AA247="","",'２０１７．６年生組合せ表'!AA247)</f>
        <v/>
      </c>
      <c r="CC261" s="113" t="str">
        <f>IF('２０１７．６年生組合せ表'!AE247="","",'２０１７．６年生組合せ表'!AE247)</f>
        <v/>
      </c>
      <c r="CD261" s="113" t="str">
        <f>IF('２０１７．６年生組合せ表'!AA247="","",'２０１７．６年生組合せ表'!AG247&amp;'２０１７．６年生組合せ表'!O247)</f>
        <v/>
      </c>
      <c r="CE261" s="113" t="str">
        <f>IF('２０１７．６年生組合せ表'!AE247="","",'２０１７．６年生組合せ表'!AE247)</f>
        <v/>
      </c>
      <c r="CF261" s="113" t="str">
        <f>IF('２０１７．６年生組合せ表'!AA247="","",'２０１７．６年生組合せ表'!AA247)</f>
        <v/>
      </c>
    </row>
    <row r="262" spans="79:84" x14ac:dyDescent="0.2">
      <c r="CA262" s="112" t="str">
        <f>IF('２０１７．６年生組合せ表'!AA248="","",'２０１７．６年生組合せ表'!O248&amp;'２０１７．６年生組合せ表'!AG248)</f>
        <v/>
      </c>
      <c r="CB262" s="113" t="str">
        <f>IF('２０１７．６年生組合せ表'!AA248="","",'２０１７．６年生組合せ表'!AA248)</f>
        <v/>
      </c>
      <c r="CC262" s="113" t="str">
        <f>IF('２０１７．６年生組合せ表'!AE248="","",'２０１７．６年生組合せ表'!AE248)</f>
        <v/>
      </c>
      <c r="CD262" s="113" t="str">
        <f>IF('２０１７．６年生組合せ表'!AA248="","",'２０１７．６年生組合せ表'!AG248&amp;'２０１７．６年生組合せ表'!O248)</f>
        <v/>
      </c>
      <c r="CE262" s="113" t="str">
        <f>IF('２０１７．６年生組合せ表'!AE248="","",'２０１７．６年生組合せ表'!AE248)</f>
        <v/>
      </c>
      <c r="CF262" s="113" t="str">
        <f>IF('２０１７．６年生組合せ表'!AA248="","",'２０１７．６年生組合せ表'!AA248)</f>
        <v/>
      </c>
    </row>
    <row r="263" spans="79:84" x14ac:dyDescent="0.2">
      <c r="CA263" s="112" t="str">
        <f>IF('２０１７．６年生組合せ表'!AA249="","",'２０１７．６年生組合せ表'!O249&amp;'２０１７．６年生組合せ表'!AG249)</f>
        <v/>
      </c>
      <c r="CB263" s="113" t="str">
        <f>IF('２０１７．６年生組合せ表'!AA249="","",'２０１７．６年生組合せ表'!AA249)</f>
        <v/>
      </c>
      <c r="CC263" s="113" t="str">
        <f>IF('２０１７．６年生組合せ表'!AE249="","",'２０１７．６年生組合せ表'!AE249)</f>
        <v/>
      </c>
      <c r="CD263" s="113" t="str">
        <f>IF('２０１７．６年生組合せ表'!AA249="","",'２０１７．６年生組合せ表'!AG249&amp;'２０１７．６年生組合せ表'!O249)</f>
        <v/>
      </c>
      <c r="CE263" s="113" t="str">
        <f>IF('２０１７．６年生組合せ表'!AE249="","",'２０１７．６年生組合せ表'!AE249)</f>
        <v/>
      </c>
      <c r="CF263" s="113" t="str">
        <f>IF('２０１７．６年生組合せ表'!AA249="","",'２０１７．６年生組合せ表'!AA249)</f>
        <v/>
      </c>
    </row>
    <row r="264" spans="79:84" x14ac:dyDescent="0.2">
      <c r="CA264" s="112" t="str">
        <f>IF('２０１７．６年生組合せ表'!AA250="","",'２０１７．６年生組合せ表'!O250&amp;'２０１７．６年生組合せ表'!AG250)</f>
        <v/>
      </c>
      <c r="CB264" s="113" t="str">
        <f>IF('２０１７．６年生組合せ表'!AA250="","",'２０１７．６年生組合せ表'!AA250)</f>
        <v/>
      </c>
      <c r="CC264" s="113" t="str">
        <f>IF('２０１７．６年生組合せ表'!AE250="","",'２０１７．６年生組合せ表'!AE250)</f>
        <v/>
      </c>
      <c r="CD264" s="113" t="str">
        <f>IF('２０１７．６年生組合せ表'!AA250="","",'２０１７．６年生組合せ表'!AG250&amp;'２０１７．６年生組合せ表'!O250)</f>
        <v/>
      </c>
      <c r="CE264" s="113" t="str">
        <f>IF('２０１７．６年生組合せ表'!AE250="","",'２０１７．６年生組合せ表'!AE250)</f>
        <v/>
      </c>
      <c r="CF264" s="113" t="str">
        <f>IF('２０１７．６年生組合せ表'!AA250="","",'２０１７．６年生組合せ表'!AA250)</f>
        <v/>
      </c>
    </row>
    <row r="265" spans="79:84" x14ac:dyDescent="0.2">
      <c r="CA265" s="112" t="str">
        <f>IF('２０１７．６年生組合せ表'!AA251="","",'２０１７．６年生組合せ表'!O251&amp;'２０１７．６年生組合せ表'!AG251)</f>
        <v/>
      </c>
      <c r="CB265" s="113" t="str">
        <f>IF('２０１７．６年生組合せ表'!AA251="","",'２０１７．６年生組合せ表'!AA251)</f>
        <v/>
      </c>
      <c r="CC265" s="113" t="str">
        <f>IF('２０１７．６年生組合せ表'!AE251="","",'２０１７．６年生組合せ表'!AE251)</f>
        <v/>
      </c>
      <c r="CD265" s="113" t="str">
        <f>IF('２０１７．６年生組合せ表'!AA251="","",'２０１７．６年生組合せ表'!AG251&amp;'２０１７．６年生組合せ表'!O251)</f>
        <v/>
      </c>
      <c r="CE265" s="113" t="str">
        <f>IF('２０１７．６年生組合せ表'!AE251="","",'２０１７．６年生組合せ表'!AE251)</f>
        <v/>
      </c>
      <c r="CF265" s="113" t="str">
        <f>IF('２０１７．６年生組合せ表'!AA251="","",'２０１７．６年生組合せ表'!AA251)</f>
        <v/>
      </c>
    </row>
    <row r="266" spans="79:84" x14ac:dyDescent="0.2">
      <c r="CA266" s="112" t="str">
        <f>IF('２０１７．６年生組合せ表'!AA252="","",'２０１７．６年生組合せ表'!O252&amp;'２０１７．６年生組合せ表'!AG252)</f>
        <v/>
      </c>
      <c r="CB266" s="113" t="str">
        <f>IF('２０１７．６年生組合せ表'!AA252="","",'２０１７．６年生組合せ表'!AA252)</f>
        <v/>
      </c>
      <c r="CC266" s="113" t="str">
        <f>IF('２０１７．６年生組合せ表'!AE252="","",'２０１７．６年生組合せ表'!AE252)</f>
        <v/>
      </c>
      <c r="CD266" s="113" t="str">
        <f>IF('２０１７．６年生組合せ表'!AA252="","",'２０１７．６年生組合せ表'!AG252&amp;'２０１７．６年生組合せ表'!O252)</f>
        <v/>
      </c>
      <c r="CE266" s="113" t="str">
        <f>IF('２０１７．６年生組合せ表'!AE252="","",'２０１７．６年生組合せ表'!AE252)</f>
        <v/>
      </c>
      <c r="CF266" s="113" t="str">
        <f>IF('２０１７．６年生組合せ表'!AA252="","",'２０１７．６年生組合せ表'!AA252)</f>
        <v/>
      </c>
    </row>
    <row r="267" spans="79:84" x14ac:dyDescent="0.2">
      <c r="CA267" s="112" t="str">
        <f>IF('２０１７．６年生組合せ表'!AA253="","",'２０１７．６年生組合せ表'!O253&amp;'２０１７．６年生組合せ表'!AG253)</f>
        <v/>
      </c>
      <c r="CB267" s="113" t="str">
        <f>IF('２０１７．６年生組合せ表'!AA253="","",'２０１７．６年生組合せ表'!AA253)</f>
        <v/>
      </c>
      <c r="CC267" s="113" t="str">
        <f>IF('２０１７．６年生組合せ表'!AE253="","",'２０１７．６年生組合せ表'!AE253)</f>
        <v/>
      </c>
      <c r="CD267" s="113" t="str">
        <f>IF('２０１７．６年生組合せ表'!AA253="","",'２０１７．６年生組合せ表'!AG253&amp;'２０１７．６年生組合せ表'!O253)</f>
        <v/>
      </c>
      <c r="CE267" s="113" t="str">
        <f>IF('２０１７．６年生組合せ表'!AE253="","",'２０１７．６年生組合せ表'!AE253)</f>
        <v/>
      </c>
      <c r="CF267" s="113" t="str">
        <f>IF('２０１７．６年生組合せ表'!AA253="","",'２０１７．６年生組合せ表'!AA253)</f>
        <v/>
      </c>
    </row>
    <row r="268" spans="79:84" x14ac:dyDescent="0.2">
      <c r="CA268" s="112" t="str">
        <f>IF('２０１７．６年生組合せ表'!AA254="","",'２０１７．６年生組合せ表'!O254&amp;'２０１７．６年生組合せ表'!AG254)</f>
        <v/>
      </c>
      <c r="CB268" s="113" t="str">
        <f>IF('２０１７．６年生組合せ表'!AA254="","",'２０１７．６年生組合せ表'!AA254)</f>
        <v/>
      </c>
      <c r="CC268" s="113" t="str">
        <f>IF('２０１７．６年生組合せ表'!AE254="","",'２０１７．６年生組合せ表'!AE254)</f>
        <v/>
      </c>
      <c r="CD268" s="113" t="str">
        <f>IF('２０１７．６年生組合せ表'!AA254="","",'２０１７．６年生組合せ表'!AG254&amp;'２０１７．６年生組合せ表'!O254)</f>
        <v/>
      </c>
      <c r="CE268" s="113" t="str">
        <f>IF('２０１７．６年生組合せ表'!AE254="","",'２０１７．６年生組合せ表'!AE254)</f>
        <v/>
      </c>
      <c r="CF268" s="113" t="str">
        <f>IF('２０１７．６年生組合せ表'!AA254="","",'２０１７．６年生組合せ表'!AA254)</f>
        <v/>
      </c>
    </row>
    <row r="269" spans="79:84" x14ac:dyDescent="0.2">
      <c r="CA269" s="112" t="str">
        <f>IF('２０１７．６年生組合せ表'!AA255="","",'２０１７．６年生組合せ表'!O255&amp;'２０１７．６年生組合せ表'!AG255)</f>
        <v/>
      </c>
      <c r="CB269" s="113" t="str">
        <f>IF('２０１７．６年生組合せ表'!AA255="","",'２０１７．６年生組合せ表'!AA255)</f>
        <v/>
      </c>
      <c r="CC269" s="113" t="str">
        <f>IF('２０１７．６年生組合せ表'!AE255="","",'２０１７．６年生組合せ表'!AE255)</f>
        <v/>
      </c>
      <c r="CD269" s="113" t="str">
        <f>IF('２０１７．６年生組合せ表'!AA255="","",'２０１７．６年生組合せ表'!AG255&amp;'２０１７．６年生組合せ表'!O255)</f>
        <v/>
      </c>
      <c r="CE269" s="113" t="str">
        <f>IF('２０１７．６年生組合せ表'!AE255="","",'２０１７．６年生組合せ表'!AE255)</f>
        <v/>
      </c>
      <c r="CF269" s="113" t="str">
        <f>IF('２０１７．６年生組合せ表'!AA255="","",'２０１７．６年生組合せ表'!AA255)</f>
        <v/>
      </c>
    </row>
    <row r="270" spans="79:84" x14ac:dyDescent="0.2">
      <c r="CA270" s="112" t="str">
        <f>IF('２０１７．６年生組合せ表'!AA256="","",'２０１７．６年生組合せ表'!O256&amp;'２０１７．６年生組合せ表'!AG256)</f>
        <v/>
      </c>
      <c r="CB270" s="113" t="str">
        <f>IF('２０１７．６年生組合せ表'!AA256="","",'２０１７．６年生組合せ表'!AA256)</f>
        <v/>
      </c>
      <c r="CC270" s="113" t="str">
        <f>IF('２０１７．６年生組合せ表'!AE256="","",'２０１７．６年生組合せ表'!AE256)</f>
        <v/>
      </c>
      <c r="CD270" s="113" t="str">
        <f>IF('２０１７．６年生組合せ表'!AA256="","",'２０１７．６年生組合せ表'!AG256&amp;'２０１７．６年生組合せ表'!O256)</f>
        <v/>
      </c>
      <c r="CE270" s="113" t="str">
        <f>IF('２０１７．６年生組合せ表'!AE256="","",'２０１７．６年生組合せ表'!AE256)</f>
        <v/>
      </c>
      <c r="CF270" s="113" t="str">
        <f>IF('２０１７．６年生組合せ表'!AA256="","",'２０１７．６年生組合せ表'!AA256)</f>
        <v/>
      </c>
    </row>
    <row r="271" spans="79:84" x14ac:dyDescent="0.2">
      <c r="CA271" s="112" t="str">
        <f>IF('２０１７．６年生組合せ表'!AA257="","",'２０１７．６年生組合せ表'!O257&amp;'２０１７．６年生組合せ表'!AG257)</f>
        <v/>
      </c>
      <c r="CB271" s="113" t="str">
        <f>IF('２０１７．６年生組合せ表'!AA257="","",'２０１７．６年生組合せ表'!AA257)</f>
        <v/>
      </c>
      <c r="CC271" s="113" t="str">
        <f>IF('２０１７．６年生組合せ表'!AE257="","",'２０１７．６年生組合せ表'!AE257)</f>
        <v/>
      </c>
      <c r="CD271" s="113" t="str">
        <f>IF('２０１７．６年生組合せ表'!AA257="","",'２０１７．６年生組合せ表'!AG257&amp;'２０１７．６年生組合せ表'!O257)</f>
        <v/>
      </c>
      <c r="CE271" s="113" t="str">
        <f>IF('２０１７．６年生組合せ表'!AE257="","",'２０１７．６年生組合せ表'!AE257)</f>
        <v/>
      </c>
      <c r="CF271" s="113" t="str">
        <f>IF('２０１７．６年生組合せ表'!AA257="","",'２０１７．６年生組合せ表'!AA257)</f>
        <v/>
      </c>
    </row>
    <row r="272" spans="79:84" x14ac:dyDescent="0.2">
      <c r="CA272" s="112" t="str">
        <f>IF('２０１７．６年生組合せ表'!AA258="","",'２０１７．６年生組合せ表'!O258&amp;'２０１７．６年生組合せ表'!AG258)</f>
        <v/>
      </c>
      <c r="CB272" s="113" t="str">
        <f>IF('２０１７．６年生組合せ表'!AA258="","",'２０１７．６年生組合せ表'!AA258)</f>
        <v/>
      </c>
      <c r="CC272" s="113" t="str">
        <f>IF('２０１７．６年生組合せ表'!AE258="","",'２０１７．６年生組合せ表'!AE258)</f>
        <v/>
      </c>
      <c r="CD272" s="113" t="str">
        <f>IF('２０１７．６年生組合せ表'!AA258="","",'２０１７．６年生組合せ表'!AG258&amp;'２０１７．６年生組合せ表'!O258)</f>
        <v/>
      </c>
      <c r="CE272" s="113" t="str">
        <f>IF('２０１７．６年生組合せ表'!AE258="","",'２０１７．６年生組合せ表'!AE258)</f>
        <v/>
      </c>
      <c r="CF272" s="113" t="str">
        <f>IF('２０１７．６年生組合せ表'!AA258="","",'２０１７．６年生組合せ表'!AA258)</f>
        <v/>
      </c>
    </row>
    <row r="273" spans="79:84" x14ac:dyDescent="0.2">
      <c r="CA273" s="112" t="str">
        <f>IF('２０１７．６年生組合せ表'!AA259="","",'２０１７．６年生組合せ表'!O259&amp;'２０１７．６年生組合せ表'!AG259)</f>
        <v/>
      </c>
      <c r="CB273" s="113" t="str">
        <f>IF('２０１７．６年生組合せ表'!AA259="","",'２０１７．６年生組合せ表'!AA259)</f>
        <v/>
      </c>
      <c r="CC273" s="113" t="str">
        <f>IF('２０１７．６年生組合せ表'!AE259="","",'２０１７．６年生組合せ表'!AE259)</f>
        <v/>
      </c>
      <c r="CD273" s="113" t="str">
        <f>IF('２０１７．６年生組合せ表'!AA259="","",'２０１７．６年生組合せ表'!AG259&amp;'２０１７．６年生組合せ表'!O259)</f>
        <v/>
      </c>
      <c r="CE273" s="113" t="str">
        <f>IF('２０１７．６年生組合せ表'!AE259="","",'２０１７．６年生組合せ表'!AE259)</f>
        <v/>
      </c>
      <c r="CF273" s="113" t="str">
        <f>IF('２０１７．６年生組合せ表'!AA259="","",'２０１７．６年生組合せ表'!AA259)</f>
        <v/>
      </c>
    </row>
    <row r="274" spans="79:84" x14ac:dyDescent="0.2">
      <c r="CA274" s="112" t="str">
        <f>IF('２０１７．６年生組合せ表'!AA260="","",'２０１７．６年生組合せ表'!O260&amp;'２０１７．６年生組合せ表'!AG260)</f>
        <v/>
      </c>
      <c r="CB274" s="113" t="str">
        <f>IF('２０１７．６年生組合せ表'!AA260="","",'２０１７．６年生組合せ表'!AA260)</f>
        <v/>
      </c>
      <c r="CC274" s="113" t="str">
        <f>IF('２０１７．６年生組合せ表'!AE260="","",'２０１７．６年生組合せ表'!AE260)</f>
        <v/>
      </c>
      <c r="CD274" s="113" t="str">
        <f>IF('２０１７．６年生組合せ表'!AA260="","",'２０１７．６年生組合せ表'!AG260&amp;'２０１７．６年生組合せ表'!O260)</f>
        <v/>
      </c>
      <c r="CE274" s="113" t="str">
        <f>IF('２０１７．６年生組合せ表'!AE260="","",'２０１７．６年生組合せ表'!AE260)</f>
        <v/>
      </c>
      <c r="CF274" s="113" t="str">
        <f>IF('２０１７．６年生組合せ表'!AA260="","",'２０１７．６年生組合せ表'!AA260)</f>
        <v/>
      </c>
    </row>
    <row r="275" spans="79:84" x14ac:dyDescent="0.2">
      <c r="CA275" s="112" t="str">
        <f>IF('２０１７．６年生組合せ表'!AA261="","",'２０１７．６年生組合せ表'!O261&amp;'２０１７．６年生組合せ表'!AG261)</f>
        <v/>
      </c>
      <c r="CB275" s="113" t="str">
        <f>IF('２０１７．６年生組合せ表'!AA261="","",'２０１７．６年生組合せ表'!AA261)</f>
        <v/>
      </c>
      <c r="CC275" s="113" t="str">
        <f>IF('２０１７．６年生組合せ表'!AE261="","",'２０１７．６年生組合せ表'!AE261)</f>
        <v/>
      </c>
      <c r="CD275" s="113" t="str">
        <f>IF('２０１７．６年生組合せ表'!AA261="","",'２０１７．６年生組合せ表'!AG261&amp;'２０１７．６年生組合せ表'!O261)</f>
        <v/>
      </c>
      <c r="CE275" s="113" t="str">
        <f>IF('２０１７．６年生組合せ表'!AE261="","",'２０１７．６年生組合せ表'!AE261)</f>
        <v/>
      </c>
      <c r="CF275" s="113" t="str">
        <f>IF('２０１７．６年生組合せ表'!AA261="","",'２０１７．６年生組合せ表'!AA261)</f>
        <v/>
      </c>
    </row>
    <row r="276" spans="79:84" x14ac:dyDescent="0.2">
      <c r="CA276" s="112" t="str">
        <f>IF('２０１７．６年生組合せ表'!AA262="","",'２０１７．６年生組合せ表'!O262&amp;'２０１７．６年生組合せ表'!AG262)</f>
        <v/>
      </c>
      <c r="CB276" s="113" t="str">
        <f>IF('２０１７．６年生組合せ表'!AA262="","",'２０１７．６年生組合せ表'!AA262)</f>
        <v/>
      </c>
      <c r="CC276" s="113" t="str">
        <f>IF('２０１７．６年生組合せ表'!AE262="","",'２０１７．６年生組合せ表'!AE262)</f>
        <v/>
      </c>
      <c r="CD276" s="113" t="str">
        <f>IF('２０１７．６年生組合せ表'!AA262="","",'２０１７．６年生組合せ表'!AG262&amp;'２０１７．６年生組合せ表'!O262)</f>
        <v/>
      </c>
      <c r="CE276" s="113" t="str">
        <f>IF('２０１７．６年生組合せ表'!AE262="","",'２０１７．６年生組合せ表'!AE262)</f>
        <v/>
      </c>
      <c r="CF276" s="113" t="str">
        <f>IF('２０１７．６年生組合せ表'!AA262="","",'２０１７．６年生組合せ表'!AA262)</f>
        <v/>
      </c>
    </row>
    <row r="277" spans="79:84" x14ac:dyDescent="0.2">
      <c r="CA277" s="112" t="str">
        <f>IF('２０１７．６年生組合せ表'!AA263="","",'２０１７．６年生組合せ表'!O263&amp;'２０１７．６年生組合せ表'!AG263)</f>
        <v/>
      </c>
      <c r="CB277" s="113" t="str">
        <f>IF('２０１７．６年生組合せ表'!AA263="","",'２０１７．６年生組合せ表'!AA263)</f>
        <v/>
      </c>
      <c r="CC277" s="113" t="str">
        <f>IF('２０１７．６年生組合せ表'!AE263="","",'２０１７．６年生組合せ表'!AE263)</f>
        <v/>
      </c>
      <c r="CD277" s="113" t="str">
        <f>IF('２０１７．６年生組合せ表'!AA263="","",'２０１７．６年生組合せ表'!AG263&amp;'２０１７．６年生組合せ表'!O263)</f>
        <v/>
      </c>
      <c r="CE277" s="113" t="str">
        <f>IF('２０１７．６年生組合せ表'!AE263="","",'２０１７．６年生組合せ表'!AE263)</f>
        <v/>
      </c>
      <c r="CF277" s="113" t="str">
        <f>IF('２０１７．６年生組合せ表'!AA263="","",'２０１７．６年生組合せ表'!AA263)</f>
        <v/>
      </c>
    </row>
    <row r="278" spans="79:84" x14ac:dyDescent="0.2">
      <c r="CA278" s="112" t="str">
        <f>IF('２０１７．６年生組合せ表'!AA264="","",'２０１７．６年生組合せ表'!O264&amp;'２０１７．６年生組合せ表'!AG264)</f>
        <v/>
      </c>
      <c r="CB278" s="113" t="str">
        <f>IF('２０１７．６年生組合せ表'!AA264="","",'２０１７．６年生組合せ表'!AA264)</f>
        <v/>
      </c>
      <c r="CC278" s="113" t="str">
        <f>IF('２０１７．６年生組合せ表'!AE264="","",'２０１７．６年生組合せ表'!AE264)</f>
        <v/>
      </c>
      <c r="CD278" s="113" t="str">
        <f>IF('２０１７．６年生組合せ表'!AA264="","",'２０１７．６年生組合せ表'!AG264&amp;'２０１７．６年生組合せ表'!O264)</f>
        <v/>
      </c>
      <c r="CE278" s="113" t="str">
        <f>IF('２０１７．６年生組合せ表'!AE264="","",'２０１７．６年生組合せ表'!AE264)</f>
        <v/>
      </c>
      <c r="CF278" s="113" t="str">
        <f>IF('２０１７．６年生組合せ表'!AA264="","",'２０１７．６年生組合せ表'!AA264)</f>
        <v/>
      </c>
    </row>
    <row r="279" spans="79:84" x14ac:dyDescent="0.2">
      <c r="CA279" s="112" t="str">
        <f>IF('２０１７．６年生組合せ表'!AA265="","",'２０１７．６年生組合せ表'!O265&amp;'２０１７．６年生組合せ表'!AG265)</f>
        <v/>
      </c>
      <c r="CB279" s="113" t="str">
        <f>IF('２０１７．６年生組合せ表'!AA265="","",'２０１７．６年生組合せ表'!AA265)</f>
        <v/>
      </c>
      <c r="CC279" s="113" t="str">
        <f>IF('２０１７．６年生組合せ表'!AE265="","",'２０１７．６年生組合せ表'!AE265)</f>
        <v/>
      </c>
      <c r="CD279" s="113" t="str">
        <f>IF('２０１７．６年生組合せ表'!AA265="","",'２０１７．６年生組合せ表'!AG265&amp;'２０１７．６年生組合せ表'!O265)</f>
        <v/>
      </c>
      <c r="CE279" s="113" t="str">
        <f>IF('２０１７．６年生組合せ表'!AE265="","",'２０１７．６年生組合せ表'!AE265)</f>
        <v/>
      </c>
      <c r="CF279" s="113" t="str">
        <f>IF('２０１７．６年生組合せ表'!AA265="","",'２０１７．６年生組合せ表'!AA265)</f>
        <v/>
      </c>
    </row>
    <row r="280" spans="79:84" x14ac:dyDescent="0.2">
      <c r="CA280" s="112" t="str">
        <f>IF('２０１７．６年生組合せ表'!AA266="","",'２０１７．６年生組合せ表'!O266&amp;'２０１７．６年生組合せ表'!AG266)</f>
        <v/>
      </c>
      <c r="CB280" s="113" t="str">
        <f>IF('２０１７．６年生組合せ表'!AA266="","",'２０１７．６年生組合せ表'!AA266)</f>
        <v/>
      </c>
      <c r="CC280" s="113" t="str">
        <f>IF('２０１７．６年生組合せ表'!AE266="","",'２０１７．６年生組合せ表'!AE266)</f>
        <v/>
      </c>
      <c r="CD280" s="113" t="str">
        <f>IF('２０１７．６年生組合せ表'!AA266="","",'２０１７．６年生組合せ表'!AG266&amp;'２０１７．６年生組合せ表'!O266)</f>
        <v/>
      </c>
      <c r="CE280" s="113" t="str">
        <f>IF('２０１７．６年生組合せ表'!AE266="","",'２０１７．６年生組合せ表'!AE266)</f>
        <v/>
      </c>
      <c r="CF280" s="113" t="str">
        <f>IF('２０１７．６年生組合せ表'!AA266="","",'２０１７．６年生組合せ表'!AA266)</f>
        <v/>
      </c>
    </row>
    <row r="281" spans="79:84" x14ac:dyDescent="0.2">
      <c r="CA281" s="112" t="str">
        <f>IF('２０１７．６年生組合せ表'!AA267="","",'２０１７．６年生組合せ表'!O267&amp;'２０１７．６年生組合せ表'!AG267)</f>
        <v/>
      </c>
      <c r="CB281" s="113" t="str">
        <f>IF('２０１７．６年生組合せ表'!AA267="","",'２０１７．６年生組合せ表'!AA267)</f>
        <v/>
      </c>
      <c r="CC281" s="113" t="str">
        <f>IF('２０１７．６年生組合せ表'!AE267="","",'２０１７．６年生組合せ表'!AE267)</f>
        <v/>
      </c>
      <c r="CD281" s="113" t="str">
        <f>IF('２０１７．６年生組合せ表'!AA267="","",'２０１７．６年生組合せ表'!AG267&amp;'２０１７．６年生組合せ表'!O267)</f>
        <v/>
      </c>
      <c r="CE281" s="113" t="str">
        <f>IF('２０１７．６年生組合せ表'!AE267="","",'２０１７．６年生組合せ表'!AE267)</f>
        <v/>
      </c>
      <c r="CF281" s="113" t="str">
        <f>IF('２０１７．６年生組合せ表'!AA267="","",'２０１７．６年生組合せ表'!AA267)</f>
        <v/>
      </c>
    </row>
    <row r="282" spans="79:84" x14ac:dyDescent="0.2">
      <c r="CA282" s="112" t="str">
        <f>IF('２０１７．６年生組合せ表'!AA268="","",'２０１７．６年生組合せ表'!O268&amp;'２０１７．６年生組合せ表'!AG268)</f>
        <v/>
      </c>
      <c r="CB282" s="113" t="str">
        <f>IF('２０１７．６年生組合せ表'!AA268="","",'２０１７．６年生組合せ表'!AA268)</f>
        <v/>
      </c>
      <c r="CC282" s="113" t="str">
        <f>IF('２０１７．６年生組合せ表'!AE268="","",'２０１７．６年生組合せ表'!AE268)</f>
        <v/>
      </c>
      <c r="CD282" s="113" t="str">
        <f>IF('２０１７．６年生組合せ表'!AA268="","",'２０１７．６年生組合せ表'!AG268&amp;'２０１７．６年生組合せ表'!O268)</f>
        <v/>
      </c>
      <c r="CE282" s="113" t="str">
        <f>IF('２０１７．６年生組合せ表'!AE268="","",'２０１７．６年生組合せ表'!AE268)</f>
        <v/>
      </c>
      <c r="CF282" s="113" t="str">
        <f>IF('２０１７．６年生組合せ表'!AA268="","",'２０１７．６年生組合せ表'!AA268)</f>
        <v/>
      </c>
    </row>
    <row r="283" spans="79:84" x14ac:dyDescent="0.2">
      <c r="CA283" s="112" t="str">
        <f>IF('２０１７．６年生組合せ表'!AA269="","",'２０１７．６年生組合せ表'!O269&amp;'２０１７．６年生組合せ表'!AG269)</f>
        <v/>
      </c>
      <c r="CB283" s="113" t="str">
        <f>IF('２０１７．６年生組合せ表'!AA269="","",'２０１７．６年生組合せ表'!AA269)</f>
        <v/>
      </c>
      <c r="CC283" s="113" t="str">
        <f>IF('２０１７．６年生組合せ表'!AE269="","",'２０１７．６年生組合せ表'!AE269)</f>
        <v/>
      </c>
      <c r="CD283" s="113" t="str">
        <f>IF('２０１７．６年生組合せ表'!AA269="","",'２０１７．６年生組合せ表'!AG269&amp;'２０１７．６年生組合せ表'!O269)</f>
        <v/>
      </c>
      <c r="CE283" s="113" t="str">
        <f>IF('２０１７．６年生組合せ表'!AE269="","",'２０１７．６年生組合せ表'!AE269)</f>
        <v/>
      </c>
      <c r="CF283" s="113" t="str">
        <f>IF('２０１７．６年生組合せ表'!AA269="","",'２０１７．６年生組合せ表'!AA269)</f>
        <v/>
      </c>
    </row>
    <row r="284" spans="79:84" x14ac:dyDescent="0.2">
      <c r="CA284" s="112" t="str">
        <f>IF('２０１７．６年生組合せ表'!AA270="","",'２０１７．６年生組合せ表'!O270&amp;'２０１７．６年生組合せ表'!AG270)</f>
        <v/>
      </c>
      <c r="CB284" s="113" t="str">
        <f>IF('２０１７．６年生組合せ表'!AA270="","",'２０１７．６年生組合せ表'!AA270)</f>
        <v/>
      </c>
      <c r="CC284" s="113" t="str">
        <f>IF('２０１７．６年生組合せ表'!AE270="","",'２０１７．６年生組合せ表'!AE270)</f>
        <v/>
      </c>
      <c r="CD284" s="113" t="str">
        <f>IF('２０１７．６年生組合せ表'!AA270="","",'２０１７．６年生組合せ表'!AG270&amp;'２０１７．６年生組合せ表'!O270)</f>
        <v/>
      </c>
      <c r="CE284" s="113" t="str">
        <f>IF('２０１７．６年生組合せ表'!AE270="","",'２０１７．６年生組合せ表'!AE270)</f>
        <v/>
      </c>
      <c r="CF284" s="113" t="str">
        <f>IF('２０１７．６年生組合せ表'!AA270="","",'２０１７．６年生組合せ表'!AA270)</f>
        <v/>
      </c>
    </row>
    <row r="285" spans="79:84" x14ac:dyDescent="0.2">
      <c r="CA285" s="112" t="str">
        <f>IF('２０１７．６年生組合せ表'!AA271="","",'２０１７．６年生組合せ表'!O271&amp;'２０１７．６年生組合せ表'!AG271)</f>
        <v/>
      </c>
      <c r="CB285" s="113" t="str">
        <f>IF('２０１７．６年生組合せ表'!AA271="","",'２０１７．６年生組合せ表'!AA271)</f>
        <v/>
      </c>
      <c r="CC285" s="113" t="str">
        <f>IF('２０１７．６年生組合せ表'!AE271="","",'２０１７．６年生組合せ表'!AE271)</f>
        <v/>
      </c>
      <c r="CD285" s="113" t="str">
        <f>IF('２０１７．６年生組合せ表'!AA271="","",'２０１７．６年生組合せ表'!AG271&amp;'２０１７．６年生組合せ表'!O271)</f>
        <v/>
      </c>
      <c r="CE285" s="113" t="str">
        <f>IF('２０１７．６年生組合せ表'!AE271="","",'２０１７．６年生組合せ表'!AE271)</f>
        <v/>
      </c>
      <c r="CF285" s="113" t="str">
        <f>IF('２０１７．６年生組合せ表'!AA271="","",'２０１７．６年生組合せ表'!AA271)</f>
        <v/>
      </c>
    </row>
    <row r="286" spans="79:84" x14ac:dyDescent="0.2">
      <c r="CA286" s="112" t="str">
        <f>IF('２０１７．６年生組合せ表'!AA272="","",'２０１７．６年生組合せ表'!O272&amp;'２０１７．６年生組合せ表'!AG272)</f>
        <v/>
      </c>
      <c r="CB286" s="113" t="str">
        <f>IF('２０１７．６年生組合せ表'!AA272="","",'２０１７．６年生組合せ表'!AA272)</f>
        <v/>
      </c>
      <c r="CC286" s="113" t="str">
        <f>IF('２０１７．６年生組合せ表'!AE272="","",'２０１７．６年生組合せ表'!AE272)</f>
        <v/>
      </c>
      <c r="CD286" s="113" t="str">
        <f>IF('２０１７．６年生組合せ表'!AA272="","",'２０１７．６年生組合せ表'!AG272&amp;'２０１７．６年生組合せ表'!O272)</f>
        <v/>
      </c>
      <c r="CE286" s="113" t="str">
        <f>IF('２０１７．６年生組合せ表'!AE272="","",'２０１７．６年生組合せ表'!AE272)</f>
        <v/>
      </c>
      <c r="CF286" s="113" t="str">
        <f>IF('２０１７．６年生組合せ表'!AA272="","",'２０１７．６年生組合せ表'!AA272)</f>
        <v/>
      </c>
    </row>
    <row r="287" spans="79:84" x14ac:dyDescent="0.2">
      <c r="CA287" s="112" t="str">
        <f>IF('２０１７．６年生組合せ表'!AA273="","",'２０１７．６年生組合せ表'!O273&amp;'２０１７．６年生組合せ表'!AG273)</f>
        <v/>
      </c>
      <c r="CB287" s="113" t="str">
        <f>IF('２０１７．６年生組合せ表'!AA273="","",'２０１７．６年生組合せ表'!AA273)</f>
        <v/>
      </c>
      <c r="CC287" s="113" t="str">
        <f>IF('２０１７．６年生組合せ表'!AE273="","",'２０１７．６年生組合せ表'!AE273)</f>
        <v/>
      </c>
      <c r="CD287" s="113" t="str">
        <f>IF('２０１７．６年生組合せ表'!AA273="","",'２０１７．６年生組合せ表'!AG273&amp;'２０１７．６年生組合せ表'!O273)</f>
        <v/>
      </c>
      <c r="CE287" s="113" t="str">
        <f>IF('２０１７．６年生組合せ表'!AE273="","",'２０１７．６年生組合せ表'!AE273)</f>
        <v/>
      </c>
      <c r="CF287" s="113" t="str">
        <f>IF('２０１７．６年生組合せ表'!AA273="","",'２０１７．６年生組合せ表'!AA273)</f>
        <v/>
      </c>
    </row>
    <row r="288" spans="79:84" x14ac:dyDescent="0.2">
      <c r="CA288" s="112" t="str">
        <f>IF('２０１７．６年生組合せ表'!AA274="","",'２０１７．６年生組合せ表'!O274&amp;'２０１７．６年生組合せ表'!AG274)</f>
        <v/>
      </c>
      <c r="CB288" s="113" t="str">
        <f>IF('２０１７．６年生組合せ表'!AA274="","",'２０１７．６年生組合せ表'!AA274)</f>
        <v/>
      </c>
      <c r="CC288" s="113" t="str">
        <f>IF('２０１７．６年生組合せ表'!AE274="","",'２０１７．６年生組合せ表'!AE274)</f>
        <v/>
      </c>
      <c r="CD288" s="113" t="str">
        <f>IF('２０１７．６年生組合せ表'!AA274="","",'２０１７．６年生組合せ表'!AG274&amp;'２０１７．６年生組合せ表'!O274)</f>
        <v/>
      </c>
      <c r="CE288" s="113" t="str">
        <f>IF('２０１７．６年生組合せ表'!AE274="","",'２０１７．６年生組合せ表'!AE274)</f>
        <v/>
      </c>
      <c r="CF288" s="113" t="str">
        <f>IF('２０１７．６年生組合せ表'!AA274="","",'２０１７．６年生組合せ表'!AA274)</f>
        <v/>
      </c>
    </row>
    <row r="289" spans="79:84" x14ac:dyDescent="0.2">
      <c r="CA289" s="112" t="str">
        <f>IF('２０１７．６年生組合せ表'!AA275="","",'２０１７．６年生組合せ表'!O275&amp;'２０１７．６年生組合せ表'!AG275)</f>
        <v/>
      </c>
      <c r="CB289" s="113" t="str">
        <f>IF('２０１７．６年生組合せ表'!AA275="","",'２０１７．６年生組合せ表'!AA275)</f>
        <v/>
      </c>
      <c r="CC289" s="113" t="str">
        <f>IF('２０１７．６年生組合せ表'!AE275="","",'２０１７．６年生組合せ表'!AE275)</f>
        <v/>
      </c>
      <c r="CD289" s="113" t="str">
        <f>IF('２０１７．６年生組合せ表'!AA275="","",'２０１７．６年生組合せ表'!AG275&amp;'２０１７．６年生組合せ表'!O275)</f>
        <v/>
      </c>
      <c r="CE289" s="113" t="str">
        <f>IF('２０１７．６年生組合せ表'!AE275="","",'２０１７．６年生組合せ表'!AE275)</f>
        <v/>
      </c>
      <c r="CF289" s="113" t="str">
        <f>IF('２０１７．６年生組合せ表'!AA275="","",'２０１７．６年生組合せ表'!AA275)</f>
        <v/>
      </c>
    </row>
    <row r="290" spans="79:84" x14ac:dyDescent="0.2">
      <c r="CA290" s="112" t="str">
        <f>IF('２０１７．６年生組合せ表'!AA276="","",'２０１７．６年生組合せ表'!O276&amp;'２０１７．６年生組合せ表'!AG276)</f>
        <v/>
      </c>
      <c r="CB290" s="113" t="str">
        <f>IF('２０１７．６年生組合せ表'!AA276="","",'２０１７．６年生組合せ表'!AA276)</f>
        <v/>
      </c>
      <c r="CC290" s="113" t="str">
        <f>IF('２０１７．６年生組合せ表'!AE276="","",'２０１７．６年生組合せ表'!AE276)</f>
        <v/>
      </c>
      <c r="CD290" s="113" t="str">
        <f>IF('２０１７．６年生組合せ表'!AA276="","",'２０１７．６年生組合せ表'!AG276&amp;'２０１７．６年生組合せ表'!O276)</f>
        <v/>
      </c>
      <c r="CE290" s="113" t="str">
        <f>IF('２０１７．６年生組合せ表'!AE276="","",'２０１７．６年生組合せ表'!AE276)</f>
        <v/>
      </c>
      <c r="CF290" s="113" t="str">
        <f>IF('２０１７．６年生組合せ表'!AA276="","",'２０１７．６年生組合せ表'!AA276)</f>
        <v/>
      </c>
    </row>
    <row r="291" spans="79:84" x14ac:dyDescent="0.2">
      <c r="CA291" s="112" t="str">
        <f>IF('２０１７．６年生組合せ表'!AA277="","",'２０１７．６年生組合せ表'!O277&amp;'２０１７．６年生組合せ表'!AG277)</f>
        <v/>
      </c>
      <c r="CB291" s="113" t="str">
        <f>IF('２０１７．６年生組合せ表'!AA277="","",'２０１７．６年生組合せ表'!AA277)</f>
        <v/>
      </c>
      <c r="CC291" s="113" t="str">
        <f>IF('２０１７．６年生組合せ表'!AE277="","",'２０１７．６年生組合せ表'!AE277)</f>
        <v/>
      </c>
      <c r="CD291" s="113" t="str">
        <f>IF('２０１７．６年生組合せ表'!AA277="","",'２０１７．６年生組合せ表'!AG277&amp;'２０１７．６年生組合せ表'!O277)</f>
        <v/>
      </c>
      <c r="CE291" s="113" t="str">
        <f>IF('２０１７．６年生組合せ表'!AE277="","",'２０１７．６年生組合せ表'!AE277)</f>
        <v/>
      </c>
      <c r="CF291" s="113" t="str">
        <f>IF('２０１７．６年生組合せ表'!AA277="","",'２０１７．６年生組合せ表'!AA277)</f>
        <v/>
      </c>
    </row>
    <row r="292" spans="79:84" x14ac:dyDescent="0.2">
      <c r="CA292" s="112" t="str">
        <f>IF('２０１７．６年生組合せ表'!AA278="","",'２０１７．６年生組合せ表'!O278&amp;'２０１７．６年生組合せ表'!AG278)</f>
        <v/>
      </c>
      <c r="CB292" s="113" t="str">
        <f>IF('２０１７．６年生組合せ表'!AA278="","",'２０１７．６年生組合せ表'!AA278)</f>
        <v/>
      </c>
      <c r="CC292" s="113" t="str">
        <f>IF('２０１７．６年生組合せ表'!AE278="","",'２０１７．６年生組合せ表'!AE278)</f>
        <v/>
      </c>
      <c r="CD292" s="113" t="str">
        <f>IF('２０１７．６年生組合せ表'!AA278="","",'２０１７．６年生組合せ表'!AG278&amp;'２０１７．６年生組合せ表'!O278)</f>
        <v/>
      </c>
      <c r="CE292" s="113" t="str">
        <f>IF('２０１７．６年生組合せ表'!AE278="","",'２０１７．６年生組合せ表'!AE278)</f>
        <v/>
      </c>
      <c r="CF292" s="113" t="str">
        <f>IF('２０１７．６年生組合せ表'!AA278="","",'２０１７．６年生組合せ表'!AA278)</f>
        <v/>
      </c>
    </row>
    <row r="293" spans="79:84" x14ac:dyDescent="0.2">
      <c r="CA293" s="112" t="str">
        <f>IF('２０１７．６年生組合せ表'!AA279="","",'２０１７．６年生組合せ表'!O279&amp;'２０１７．６年生組合せ表'!AG279)</f>
        <v/>
      </c>
      <c r="CB293" s="113" t="str">
        <f>IF('２０１７．６年生組合せ表'!AA279="","",'２０１７．６年生組合せ表'!AA279)</f>
        <v/>
      </c>
      <c r="CC293" s="113" t="str">
        <f>IF('２０１７．６年生組合せ表'!AE279="","",'２０１７．６年生組合せ表'!AE279)</f>
        <v/>
      </c>
      <c r="CD293" s="113" t="str">
        <f>IF('２０１７．６年生組合せ表'!AA279="","",'２０１７．６年生組合せ表'!AG279&amp;'２０１７．６年生組合せ表'!O279)</f>
        <v/>
      </c>
      <c r="CE293" s="113" t="str">
        <f>IF('２０１７．６年生組合せ表'!AE279="","",'２０１７．６年生組合せ表'!AE279)</f>
        <v/>
      </c>
      <c r="CF293" s="113" t="str">
        <f>IF('２０１７．６年生組合せ表'!AA279="","",'２０１７．６年生組合せ表'!AA279)</f>
        <v/>
      </c>
    </row>
    <row r="294" spans="79:84" x14ac:dyDescent="0.2">
      <c r="CA294" s="112" t="str">
        <f>IF('２０１７．６年生組合せ表'!AA280="","",'２０１７．６年生組合せ表'!O280&amp;'２０１７．６年生組合せ表'!AG280)</f>
        <v/>
      </c>
      <c r="CB294" s="113" t="str">
        <f>IF('２０１７．６年生組合せ表'!AA280="","",'２０１７．６年生組合せ表'!AA280)</f>
        <v/>
      </c>
      <c r="CC294" s="113" t="str">
        <f>IF('２０１７．６年生組合せ表'!AE280="","",'２０１７．６年生組合せ表'!AE280)</f>
        <v/>
      </c>
      <c r="CD294" s="113" t="str">
        <f>IF('２０１７．６年生組合せ表'!AA280="","",'２０１７．６年生組合せ表'!AG280&amp;'２０１７．６年生組合せ表'!O280)</f>
        <v/>
      </c>
      <c r="CE294" s="113" t="str">
        <f>IF('２０１７．６年生組合せ表'!AE280="","",'２０１７．６年生組合せ表'!AE280)</f>
        <v/>
      </c>
      <c r="CF294" s="113" t="str">
        <f>IF('２０１７．６年生組合せ表'!AA280="","",'２０１７．６年生組合せ表'!AA280)</f>
        <v/>
      </c>
    </row>
    <row r="295" spans="79:84" x14ac:dyDescent="0.2">
      <c r="CA295" s="112" t="str">
        <f>IF('２０１７．６年生組合せ表'!AA281="","",'２０１７．６年生組合せ表'!O281&amp;'２０１７．６年生組合せ表'!AG281)</f>
        <v/>
      </c>
      <c r="CB295" s="113" t="str">
        <f>IF('２０１７．６年生組合せ表'!AA281="","",'２０１７．６年生組合せ表'!AA281)</f>
        <v/>
      </c>
      <c r="CC295" s="113" t="str">
        <f>IF('２０１７．６年生組合せ表'!AE281="","",'２０１７．６年生組合せ表'!AE281)</f>
        <v/>
      </c>
      <c r="CD295" s="113" t="str">
        <f>IF('２０１７．６年生組合せ表'!AA281="","",'２０１７．６年生組合せ表'!AG281&amp;'２０１７．６年生組合せ表'!O281)</f>
        <v/>
      </c>
      <c r="CE295" s="113" t="str">
        <f>IF('２０１７．６年生組合せ表'!AE281="","",'２０１７．６年生組合せ表'!AE281)</f>
        <v/>
      </c>
      <c r="CF295" s="113" t="str">
        <f>IF('２０１７．６年生組合せ表'!AA281="","",'２０１７．６年生組合せ表'!AA281)</f>
        <v/>
      </c>
    </row>
    <row r="296" spans="79:84" x14ac:dyDescent="0.2">
      <c r="CA296" s="112" t="str">
        <f>IF('２０１７．６年生組合せ表'!AA282="","",'２０１７．６年生組合せ表'!O282&amp;'２０１７．６年生組合せ表'!AG282)</f>
        <v/>
      </c>
      <c r="CB296" s="113" t="str">
        <f>IF('２０１７．６年生組合せ表'!AA282="","",'２０１７．６年生組合せ表'!AA282)</f>
        <v/>
      </c>
      <c r="CC296" s="113" t="str">
        <f>IF('２０１７．６年生組合せ表'!AE282="","",'２０１７．６年生組合せ表'!AE282)</f>
        <v/>
      </c>
      <c r="CD296" s="113" t="str">
        <f>IF('２０１７．６年生組合せ表'!AA282="","",'２０１７．６年生組合せ表'!AG282&amp;'２０１７．６年生組合せ表'!O282)</f>
        <v/>
      </c>
      <c r="CE296" s="113" t="str">
        <f>IF('２０１７．６年生組合せ表'!AE282="","",'２０１７．６年生組合せ表'!AE282)</f>
        <v/>
      </c>
      <c r="CF296" s="113" t="str">
        <f>IF('２０１７．６年生組合せ表'!AA282="","",'２０１７．６年生組合せ表'!AA282)</f>
        <v/>
      </c>
    </row>
    <row r="297" spans="79:84" x14ac:dyDescent="0.2">
      <c r="CA297" s="112" t="str">
        <f>IF('２０１７．６年生組合せ表'!AA283="","",'２０１７．６年生組合せ表'!O283&amp;'２０１７．６年生組合せ表'!AG283)</f>
        <v/>
      </c>
      <c r="CB297" s="113" t="str">
        <f>IF('２０１７．６年生組合せ表'!AA283="","",'２０１７．６年生組合せ表'!AA283)</f>
        <v/>
      </c>
      <c r="CC297" s="113" t="str">
        <f>IF('２０１７．６年生組合せ表'!AE283="","",'２０１７．６年生組合せ表'!AE283)</f>
        <v/>
      </c>
      <c r="CD297" s="113" t="str">
        <f>IF('２０１７．６年生組合せ表'!AA283="","",'２０１７．６年生組合せ表'!AG283&amp;'２０１７．６年生組合せ表'!O283)</f>
        <v/>
      </c>
      <c r="CE297" s="113" t="str">
        <f>IF('２０１７．６年生組合せ表'!AE283="","",'２０１７．６年生組合せ表'!AE283)</f>
        <v/>
      </c>
      <c r="CF297" s="113" t="str">
        <f>IF('２０１７．６年生組合せ表'!AA283="","",'２０１７．６年生組合せ表'!AA283)</f>
        <v/>
      </c>
    </row>
    <row r="298" spans="79:84" x14ac:dyDescent="0.2">
      <c r="CA298" s="112" t="str">
        <f>IF('２０１７．６年生組合せ表'!AA284="","",'２０１７．６年生組合せ表'!O284&amp;'２０１７．６年生組合せ表'!AG284)</f>
        <v/>
      </c>
      <c r="CB298" s="113" t="str">
        <f>IF('２０１７．６年生組合せ表'!AA284="","",'２０１７．６年生組合せ表'!AA284)</f>
        <v/>
      </c>
      <c r="CC298" s="113" t="str">
        <f>IF('２０１７．６年生組合せ表'!AE284="","",'２０１７．６年生組合せ表'!AE284)</f>
        <v/>
      </c>
      <c r="CD298" s="113" t="str">
        <f>IF('２０１７．６年生組合せ表'!AA284="","",'２０１７．６年生組合せ表'!AG284&amp;'２０１７．６年生組合せ表'!O284)</f>
        <v/>
      </c>
      <c r="CE298" s="113" t="str">
        <f>IF('２０１７．６年生組合せ表'!AE284="","",'２０１７．６年生組合せ表'!AE284)</f>
        <v/>
      </c>
      <c r="CF298" s="113" t="str">
        <f>IF('２０１７．６年生組合せ表'!AA284="","",'２０１７．６年生組合せ表'!AA284)</f>
        <v/>
      </c>
    </row>
    <row r="299" spans="79:84" x14ac:dyDescent="0.2">
      <c r="CA299" s="112" t="str">
        <f>IF('２０１７．６年生組合せ表'!AA285="","",'２０１７．６年生組合せ表'!O285&amp;'２０１７．６年生組合せ表'!AG285)</f>
        <v/>
      </c>
      <c r="CB299" s="113" t="str">
        <f>IF('２０１７．６年生組合せ表'!AA285="","",'２０１７．６年生組合せ表'!AA285)</f>
        <v/>
      </c>
      <c r="CC299" s="113" t="str">
        <f>IF('２０１７．６年生組合せ表'!AE285="","",'２０１７．６年生組合せ表'!AE285)</f>
        <v/>
      </c>
      <c r="CD299" s="113" t="str">
        <f>IF('２０１７．６年生組合せ表'!AA285="","",'２０１７．６年生組合せ表'!AG285&amp;'２０１７．６年生組合せ表'!O285)</f>
        <v/>
      </c>
      <c r="CE299" s="113" t="str">
        <f>IF('２０１７．６年生組合せ表'!AE285="","",'２０１７．６年生組合せ表'!AE285)</f>
        <v/>
      </c>
      <c r="CF299" s="113" t="str">
        <f>IF('２０１７．６年生組合せ表'!AA285="","",'２０１７．６年生組合せ表'!AA285)</f>
        <v/>
      </c>
    </row>
    <row r="300" spans="79:84" x14ac:dyDescent="0.2">
      <c r="CA300" s="112" t="str">
        <f>IF('２０１７．６年生組合せ表'!AA286="","",'２０１７．６年生組合せ表'!O286&amp;'２０１７．６年生組合せ表'!AG286)</f>
        <v/>
      </c>
      <c r="CB300" s="113" t="str">
        <f>IF('２０１７．６年生組合せ表'!AA286="","",'２０１７．６年生組合せ表'!AA286)</f>
        <v/>
      </c>
      <c r="CC300" s="113" t="str">
        <f>IF('２０１７．６年生組合せ表'!AE286="","",'２０１７．６年生組合せ表'!AE286)</f>
        <v/>
      </c>
      <c r="CD300" s="113" t="str">
        <f>IF('２０１７．６年生組合せ表'!AA286="","",'２０１７．６年生組合せ表'!AG286&amp;'２０１７．６年生組合せ表'!O286)</f>
        <v/>
      </c>
      <c r="CE300" s="113" t="str">
        <f>IF('２０１７．６年生組合せ表'!AE286="","",'２０１７．６年生組合せ表'!AE286)</f>
        <v/>
      </c>
      <c r="CF300" s="113" t="str">
        <f>IF('２０１７．６年生組合せ表'!AA286="","",'２０１７．６年生組合せ表'!AA286)</f>
        <v/>
      </c>
    </row>
    <row r="301" spans="79:84" x14ac:dyDescent="0.2">
      <c r="CA301" s="112" t="str">
        <f>IF('２０１７．６年生組合せ表'!AA287="","",'２０１７．６年生組合せ表'!O287&amp;'２０１７．６年生組合せ表'!AG287)</f>
        <v/>
      </c>
      <c r="CB301" s="113" t="str">
        <f>IF('２０１７．６年生組合せ表'!AA287="","",'２０１７．６年生組合せ表'!AA287)</f>
        <v/>
      </c>
      <c r="CC301" s="113" t="str">
        <f>IF('２０１７．６年生組合せ表'!AE287="","",'２０１７．６年生組合せ表'!AE287)</f>
        <v/>
      </c>
      <c r="CD301" s="113" t="str">
        <f>IF('２０１７．６年生組合せ表'!AA287="","",'２０１７．６年生組合せ表'!AG287&amp;'２０１７．６年生組合せ表'!O287)</f>
        <v/>
      </c>
      <c r="CE301" s="113" t="str">
        <f>IF('２０１７．６年生組合せ表'!AE287="","",'２０１７．６年生組合せ表'!AE287)</f>
        <v/>
      </c>
      <c r="CF301" s="113" t="str">
        <f>IF('２０１７．６年生組合せ表'!AA287="","",'２０１７．６年生組合せ表'!AA287)</f>
        <v/>
      </c>
    </row>
    <row r="302" spans="79:84" x14ac:dyDescent="0.2">
      <c r="CA302" s="112" t="str">
        <f>IF('２０１７．６年生組合せ表'!AA288="","",'２０１７．６年生組合せ表'!O288&amp;'２０１７．６年生組合せ表'!AG288)</f>
        <v/>
      </c>
      <c r="CB302" s="113" t="str">
        <f>IF('２０１７．６年生組合せ表'!AA288="","",'２０１７．６年生組合せ表'!AA288)</f>
        <v/>
      </c>
      <c r="CC302" s="113" t="str">
        <f>IF('２０１７．６年生組合せ表'!AE288="","",'２０１７．６年生組合せ表'!AE288)</f>
        <v/>
      </c>
      <c r="CD302" s="113" t="str">
        <f>IF('２０１７．６年生組合せ表'!AA288="","",'２０１７．６年生組合せ表'!AG288&amp;'２０１７．６年生組合せ表'!O288)</f>
        <v/>
      </c>
      <c r="CE302" s="113" t="str">
        <f>IF('２０１７．６年生組合せ表'!AE288="","",'２０１７．６年生組合せ表'!AE288)</f>
        <v/>
      </c>
      <c r="CF302" s="113" t="str">
        <f>IF('２０１７．６年生組合せ表'!AA288="","",'２０１７．６年生組合せ表'!AA288)</f>
        <v/>
      </c>
    </row>
    <row r="303" spans="79:84" x14ac:dyDescent="0.2">
      <c r="CA303" s="112" t="str">
        <f>IF('２０１７．６年生組合せ表'!AA289="","",'２０１７．６年生組合せ表'!O289&amp;'２０１７．６年生組合せ表'!AG289)</f>
        <v/>
      </c>
      <c r="CB303" s="113" t="str">
        <f>IF('２０１７．６年生組合せ表'!AA289="","",'２０１７．６年生組合せ表'!AA289)</f>
        <v/>
      </c>
      <c r="CC303" s="113" t="str">
        <f>IF('２０１７．６年生組合せ表'!AE289="","",'２０１７．６年生組合せ表'!AE289)</f>
        <v/>
      </c>
      <c r="CD303" s="113" t="str">
        <f>IF('２０１７．６年生組合せ表'!AA289="","",'２０１７．６年生組合せ表'!AG289&amp;'２０１７．６年生組合せ表'!O289)</f>
        <v/>
      </c>
      <c r="CE303" s="113" t="str">
        <f>IF('２０１７．６年生組合せ表'!AE289="","",'２０１７．６年生組合せ表'!AE289)</f>
        <v/>
      </c>
      <c r="CF303" s="113" t="str">
        <f>IF('２０１７．６年生組合せ表'!AA289="","",'２０１７．６年生組合せ表'!AA289)</f>
        <v/>
      </c>
    </row>
    <row r="304" spans="79:84" x14ac:dyDescent="0.2">
      <c r="CA304" s="112" t="str">
        <f>IF('２０１７．６年生組合せ表'!AA290="","",'２０１７．６年生組合せ表'!O290&amp;'２０１７．６年生組合せ表'!AG290)</f>
        <v/>
      </c>
      <c r="CB304" s="113" t="str">
        <f>IF('２０１７．６年生組合せ表'!AA290="","",'２０１７．６年生組合せ表'!AA290)</f>
        <v/>
      </c>
      <c r="CC304" s="113" t="str">
        <f>IF('２０１７．６年生組合せ表'!AE290="","",'２０１７．６年生組合せ表'!AE290)</f>
        <v/>
      </c>
      <c r="CD304" s="113" t="str">
        <f>IF('２０１７．６年生組合せ表'!AA290="","",'２０１７．６年生組合せ表'!AG290&amp;'２０１７．６年生組合せ表'!O290)</f>
        <v/>
      </c>
      <c r="CE304" s="113" t="str">
        <f>IF('２０１７．６年生組合せ表'!AE290="","",'２０１７．６年生組合せ表'!AE290)</f>
        <v/>
      </c>
      <c r="CF304" s="113" t="str">
        <f>IF('２０１７．６年生組合せ表'!AA290="","",'２０１７．６年生組合せ表'!AA290)</f>
        <v/>
      </c>
    </row>
    <row r="305" spans="79:84" x14ac:dyDescent="0.2">
      <c r="CA305" s="112" t="str">
        <f>IF('２０１７．６年生組合せ表'!AA291="","",'２０１７．６年生組合せ表'!O291&amp;'２０１７．６年生組合せ表'!AG291)</f>
        <v/>
      </c>
      <c r="CB305" s="113" t="str">
        <f>IF('２０１７．６年生組合せ表'!AA291="","",'２０１７．６年生組合せ表'!AA291)</f>
        <v/>
      </c>
      <c r="CC305" s="113" t="str">
        <f>IF('２０１７．６年生組合せ表'!AE291="","",'２０１７．６年生組合せ表'!AE291)</f>
        <v/>
      </c>
      <c r="CD305" s="113" t="str">
        <f>IF('２０１７．６年生組合せ表'!AA291="","",'２０１７．６年生組合せ表'!AG291&amp;'２０１７．６年生組合せ表'!O291)</f>
        <v/>
      </c>
      <c r="CE305" s="113" t="str">
        <f>IF('２０１７．６年生組合せ表'!AE291="","",'２０１７．６年生組合せ表'!AE291)</f>
        <v/>
      </c>
      <c r="CF305" s="113" t="str">
        <f>IF('２０１７．６年生組合せ表'!AA291="","",'２０１７．６年生組合せ表'!AA291)</f>
        <v/>
      </c>
    </row>
    <row r="306" spans="79:84" x14ac:dyDescent="0.2">
      <c r="CA306" s="112" t="str">
        <f>IF('２０１７．６年生組合せ表'!AA292="","",'２０１７．６年生組合せ表'!O292&amp;'２０１７．６年生組合せ表'!AG292)</f>
        <v/>
      </c>
      <c r="CB306" s="113" t="str">
        <f>IF('２０１７．６年生組合せ表'!AA292="","",'２０１７．６年生組合せ表'!AA292)</f>
        <v/>
      </c>
      <c r="CC306" s="113" t="str">
        <f>IF('２０１７．６年生組合せ表'!AE292="","",'２０１７．６年生組合せ表'!AE292)</f>
        <v/>
      </c>
      <c r="CD306" s="113" t="str">
        <f>IF('２０１７．６年生組合せ表'!AA292="","",'２０１７．６年生組合せ表'!AG292&amp;'２０１７．６年生組合せ表'!O292)</f>
        <v/>
      </c>
      <c r="CE306" s="113" t="str">
        <f>IF('２０１７．６年生組合せ表'!AE292="","",'２０１７．６年生組合せ表'!AE292)</f>
        <v/>
      </c>
      <c r="CF306" s="113" t="str">
        <f>IF('２０１７．６年生組合せ表'!AA292="","",'２０１７．６年生組合せ表'!AA292)</f>
        <v/>
      </c>
    </row>
    <row r="307" spans="79:84" x14ac:dyDescent="0.2">
      <c r="CA307" s="112" t="str">
        <f>IF('２０１７．６年生組合せ表'!AA293="","",'２０１７．６年生組合せ表'!O293&amp;'２０１７．６年生組合せ表'!AG293)</f>
        <v/>
      </c>
      <c r="CB307" s="113" t="str">
        <f>IF('２０１７．６年生組合せ表'!AA293="","",'２０１７．６年生組合せ表'!AA293)</f>
        <v/>
      </c>
      <c r="CC307" s="113" t="str">
        <f>IF('２０１７．６年生組合せ表'!AE293="","",'２０１７．６年生組合せ表'!AE293)</f>
        <v/>
      </c>
      <c r="CD307" s="113" t="str">
        <f>IF('２０１７．６年生組合せ表'!AA293="","",'２０１７．６年生組合せ表'!AG293&amp;'２０１７．６年生組合せ表'!O293)</f>
        <v/>
      </c>
      <c r="CE307" s="113" t="str">
        <f>IF('２０１７．６年生組合せ表'!AE293="","",'２０１７．６年生組合せ表'!AE293)</f>
        <v/>
      </c>
      <c r="CF307" s="113" t="str">
        <f>IF('２０１７．６年生組合せ表'!AA293="","",'２０１７．６年生組合せ表'!AA293)</f>
        <v/>
      </c>
    </row>
    <row r="308" spans="79:84" x14ac:dyDescent="0.2">
      <c r="CA308" s="112" t="str">
        <f>IF('２０１７．６年生組合せ表'!AA294="","",'２０１７．６年生組合せ表'!O294&amp;'２０１７．６年生組合せ表'!AG294)</f>
        <v/>
      </c>
      <c r="CB308" s="113" t="str">
        <f>IF('２０１７．６年生組合せ表'!AA294="","",'２０１７．６年生組合せ表'!AA294)</f>
        <v/>
      </c>
      <c r="CC308" s="113" t="str">
        <f>IF('２０１７．６年生組合せ表'!AE294="","",'２０１７．６年生組合せ表'!AE294)</f>
        <v/>
      </c>
      <c r="CD308" s="113" t="str">
        <f>IF('２０１７．６年生組合せ表'!AA294="","",'２０１７．６年生組合せ表'!AG294&amp;'２０１７．６年生組合せ表'!O294)</f>
        <v/>
      </c>
      <c r="CE308" s="113" t="str">
        <f>IF('２０１７．６年生組合せ表'!AE294="","",'２０１７．６年生組合せ表'!AE294)</f>
        <v/>
      </c>
      <c r="CF308" s="113" t="str">
        <f>IF('２０１７．６年生組合せ表'!AA294="","",'２０１７．６年生組合せ表'!AA294)</f>
        <v/>
      </c>
    </row>
    <row r="309" spans="79:84" x14ac:dyDescent="0.2">
      <c r="CA309" s="112" t="str">
        <f>IF('２０１７．６年生組合せ表'!AA295="","",'２０１７．６年生組合せ表'!O295&amp;'２０１７．６年生組合せ表'!AG295)</f>
        <v/>
      </c>
      <c r="CB309" s="113" t="str">
        <f>IF('２０１７．６年生組合せ表'!AA295="","",'２０１７．６年生組合せ表'!AA295)</f>
        <v/>
      </c>
      <c r="CC309" s="113" t="str">
        <f>IF('２０１７．６年生組合せ表'!AE295="","",'２０１７．６年生組合せ表'!AE295)</f>
        <v/>
      </c>
      <c r="CD309" s="113" t="str">
        <f>IF('２０１７．６年生組合せ表'!AA295="","",'２０１７．６年生組合せ表'!AG295&amp;'２０１７．６年生組合せ表'!O295)</f>
        <v/>
      </c>
      <c r="CE309" s="113" t="str">
        <f>IF('２０１７．６年生組合せ表'!AE295="","",'２０１７．６年生組合せ表'!AE295)</f>
        <v/>
      </c>
      <c r="CF309" s="113" t="str">
        <f>IF('２０１７．６年生組合せ表'!AA295="","",'２０１７．６年生組合せ表'!AA295)</f>
        <v/>
      </c>
    </row>
    <row r="310" spans="79:84" x14ac:dyDescent="0.2">
      <c r="CA310" s="112" t="str">
        <f>IF('２０１７．６年生組合せ表'!AA296="","",'２０１７．６年生組合せ表'!O296&amp;'２０１７．６年生組合せ表'!AG296)</f>
        <v/>
      </c>
      <c r="CB310" s="113" t="str">
        <f>IF('２０１７．６年生組合せ表'!AA296="","",'２０１７．６年生組合せ表'!AA296)</f>
        <v/>
      </c>
      <c r="CC310" s="113" t="str">
        <f>IF('２０１７．６年生組合せ表'!AE296="","",'２０１７．６年生組合せ表'!AE296)</f>
        <v/>
      </c>
      <c r="CD310" s="113" t="str">
        <f>IF('２０１７．６年生組合せ表'!AA296="","",'２０１７．６年生組合せ表'!AG296&amp;'２０１７．６年生組合せ表'!O296)</f>
        <v/>
      </c>
      <c r="CE310" s="113" t="str">
        <f>IF('２０１７．６年生組合せ表'!AE296="","",'２０１７．６年生組合せ表'!AE296)</f>
        <v/>
      </c>
      <c r="CF310" s="113" t="str">
        <f>IF('２０１７．６年生組合せ表'!AA296="","",'２０１７．６年生組合せ表'!AA296)</f>
        <v/>
      </c>
    </row>
    <row r="311" spans="79:84" x14ac:dyDescent="0.2">
      <c r="CA311" s="112" t="str">
        <f>IF('２０１７．６年生組合せ表'!AA297="","",'２０１７．６年生組合せ表'!O297&amp;'２０１７．６年生組合せ表'!AG297)</f>
        <v/>
      </c>
      <c r="CB311" s="113" t="str">
        <f>IF('２０１７．６年生組合せ表'!AA297="","",'２０１７．６年生組合せ表'!AA297)</f>
        <v/>
      </c>
      <c r="CC311" s="113" t="str">
        <f>IF('２０１７．６年生組合せ表'!AE297="","",'２０１７．６年生組合せ表'!AE297)</f>
        <v/>
      </c>
      <c r="CD311" s="113" t="str">
        <f>IF('２０１７．６年生組合せ表'!AA297="","",'２０１７．６年生組合せ表'!AG297&amp;'２０１７．６年生組合せ表'!O297)</f>
        <v/>
      </c>
      <c r="CE311" s="113" t="str">
        <f>IF('２０１７．６年生組合せ表'!AE297="","",'２０１７．６年生組合せ表'!AE297)</f>
        <v/>
      </c>
      <c r="CF311" s="113" t="str">
        <f>IF('２０１７．６年生組合せ表'!AA297="","",'２０１７．６年生組合せ表'!AA297)</f>
        <v/>
      </c>
    </row>
    <row r="312" spans="79:84" x14ac:dyDescent="0.2">
      <c r="CA312" s="112" t="str">
        <f>IF('２０１７．６年生組合せ表'!AA298="","",'２０１７．６年生組合せ表'!O298&amp;'２０１７．６年生組合せ表'!AG298)</f>
        <v/>
      </c>
      <c r="CB312" s="113" t="str">
        <f>IF('２０１７．６年生組合せ表'!AA298="","",'２０１７．６年生組合せ表'!AA298)</f>
        <v/>
      </c>
      <c r="CC312" s="113" t="str">
        <f>IF('２０１７．６年生組合せ表'!AE298="","",'２０１７．６年生組合せ表'!AE298)</f>
        <v/>
      </c>
      <c r="CD312" s="113" t="str">
        <f>IF('２０１７．６年生組合せ表'!AA298="","",'２０１７．６年生組合せ表'!AG298&amp;'２０１７．６年生組合せ表'!O298)</f>
        <v/>
      </c>
      <c r="CE312" s="113" t="str">
        <f>IF('２０１７．６年生組合せ表'!AE298="","",'２０１７．６年生組合せ表'!AE298)</f>
        <v/>
      </c>
      <c r="CF312" s="113" t="str">
        <f>IF('２０１７．６年生組合せ表'!AA298="","",'２０１７．６年生組合せ表'!AA298)</f>
        <v/>
      </c>
    </row>
    <row r="313" spans="79:84" x14ac:dyDescent="0.2">
      <c r="CA313" s="112" t="str">
        <f>IF('２０１７．６年生組合せ表'!AA299="","",'２０１７．６年生組合せ表'!O299&amp;'２０１７．６年生組合せ表'!AG299)</f>
        <v/>
      </c>
      <c r="CB313" s="113" t="str">
        <f>IF('２０１７．６年生組合せ表'!AA299="","",'２０１７．６年生組合せ表'!AA299)</f>
        <v/>
      </c>
      <c r="CC313" s="113" t="str">
        <f>IF('２０１７．６年生組合せ表'!AE299="","",'２０１７．６年生組合せ表'!AE299)</f>
        <v/>
      </c>
      <c r="CD313" s="113" t="str">
        <f>IF('２０１７．６年生組合せ表'!AA299="","",'２０１７．６年生組合せ表'!AG299&amp;'２０１７．６年生組合せ表'!O299)</f>
        <v/>
      </c>
      <c r="CE313" s="113" t="str">
        <f>IF('２０１７．６年生組合せ表'!AE299="","",'２０１７．６年生組合せ表'!AE299)</f>
        <v/>
      </c>
      <c r="CF313" s="113" t="str">
        <f>IF('２０１７．６年生組合せ表'!AA299="","",'２０１７．６年生組合せ表'!AA299)</f>
        <v/>
      </c>
    </row>
    <row r="314" spans="79:84" x14ac:dyDescent="0.2">
      <c r="CA314" s="112" t="str">
        <f>IF('２０１７．６年生組合せ表'!AA300="","",'２０１７．６年生組合せ表'!O300&amp;'２０１７．６年生組合せ表'!AG300)</f>
        <v/>
      </c>
      <c r="CB314" s="113" t="str">
        <f>IF('２０１７．６年生組合せ表'!AA300="","",'２０１７．６年生組合せ表'!AA300)</f>
        <v/>
      </c>
      <c r="CC314" s="113" t="str">
        <f>IF('２０１７．６年生組合せ表'!AE300="","",'２０１７．６年生組合せ表'!AE300)</f>
        <v/>
      </c>
      <c r="CD314" s="113" t="str">
        <f>IF('２０１７．６年生組合せ表'!AA300="","",'２０１７．６年生組合せ表'!AG300&amp;'２０１７．６年生組合せ表'!O300)</f>
        <v/>
      </c>
      <c r="CE314" s="113" t="str">
        <f>IF('２０１７．６年生組合せ表'!AE300="","",'２０１７．６年生組合せ表'!AE300)</f>
        <v/>
      </c>
      <c r="CF314" s="113" t="str">
        <f>IF('２０１７．６年生組合せ表'!AA300="","",'２０１７．６年生組合せ表'!AA300)</f>
        <v/>
      </c>
    </row>
    <row r="315" spans="79:84" x14ac:dyDescent="0.2">
      <c r="CA315" s="112" t="str">
        <f>IF('２０１７．６年生組合せ表'!AA301="","",'２０１７．６年生組合せ表'!O301&amp;'２０１７．６年生組合せ表'!AG301)</f>
        <v/>
      </c>
      <c r="CB315" s="113" t="str">
        <f>IF('２０１７．６年生組合せ表'!AA301="","",'２０１７．６年生組合せ表'!AA301)</f>
        <v/>
      </c>
      <c r="CC315" s="113" t="str">
        <f>IF('２０１７．６年生組合せ表'!AE301="","",'２０１７．６年生組合せ表'!AE301)</f>
        <v/>
      </c>
      <c r="CD315" s="113" t="str">
        <f>IF('２０１７．６年生組合せ表'!AA301="","",'２０１７．６年生組合せ表'!AG301&amp;'２０１７．６年生組合せ表'!O301)</f>
        <v/>
      </c>
      <c r="CE315" s="113" t="str">
        <f>IF('２０１７．６年生組合せ表'!AE301="","",'２０１７．６年生組合せ表'!AE301)</f>
        <v/>
      </c>
      <c r="CF315" s="113" t="str">
        <f>IF('２０１７．６年生組合せ表'!AA301="","",'２０１７．６年生組合せ表'!AA301)</f>
        <v/>
      </c>
    </row>
    <row r="316" spans="79:84" x14ac:dyDescent="0.2">
      <c r="CA316" s="112" t="str">
        <f>IF('２０１７．６年生組合せ表'!AA302="","",'２０１７．６年生組合せ表'!O302&amp;'２０１７．６年生組合せ表'!AG302)</f>
        <v/>
      </c>
      <c r="CB316" s="113" t="str">
        <f>IF('２０１７．６年生組合せ表'!AA302="","",'２０１７．６年生組合せ表'!AA302)</f>
        <v/>
      </c>
      <c r="CC316" s="113" t="str">
        <f>IF('２０１７．６年生組合せ表'!AE302="","",'２０１７．６年生組合せ表'!AE302)</f>
        <v/>
      </c>
      <c r="CD316" s="113" t="str">
        <f>IF('２０１７．６年生組合せ表'!AA302="","",'２０１７．６年生組合せ表'!AG302&amp;'２０１７．６年生組合せ表'!O302)</f>
        <v/>
      </c>
      <c r="CE316" s="113" t="str">
        <f>IF('２０１７．６年生組合せ表'!AE302="","",'２０１７．６年生組合せ表'!AE302)</f>
        <v/>
      </c>
      <c r="CF316" s="113" t="str">
        <f>IF('２０１７．６年生組合せ表'!AA302="","",'２０１７．６年生組合せ表'!AA302)</f>
        <v/>
      </c>
    </row>
    <row r="317" spans="79:84" x14ac:dyDescent="0.2">
      <c r="CA317" s="112" t="str">
        <f>IF('２０１７．６年生組合せ表'!AA303="","",'２０１７．６年生組合せ表'!O303&amp;'２０１７．６年生組合せ表'!AG303)</f>
        <v/>
      </c>
      <c r="CB317" s="113" t="str">
        <f>IF('２０１７．６年生組合せ表'!AA303="","",'２０１７．６年生組合せ表'!AA303)</f>
        <v/>
      </c>
      <c r="CC317" s="113" t="str">
        <f>IF('２０１７．６年生組合せ表'!AE303="","",'２０１７．６年生組合せ表'!AE303)</f>
        <v/>
      </c>
      <c r="CD317" s="113" t="str">
        <f>IF('２０１７．６年生組合せ表'!AA303="","",'２０１７．６年生組合せ表'!AG303&amp;'２０１７．６年生組合せ表'!O303)</f>
        <v/>
      </c>
      <c r="CE317" s="113" t="str">
        <f>IF('２０１７．６年生組合せ表'!AE303="","",'２０１７．６年生組合せ表'!AE303)</f>
        <v/>
      </c>
      <c r="CF317" s="113" t="str">
        <f>IF('２０１７．６年生組合せ表'!AA303="","",'２０１７．６年生組合せ表'!AA303)</f>
        <v/>
      </c>
    </row>
    <row r="318" spans="79:84" x14ac:dyDescent="0.2">
      <c r="CA318" s="112" t="str">
        <f>IF('２０１７．６年生組合せ表'!AA304="","",'２０１７．６年生組合せ表'!O304&amp;'２０１７．６年生組合せ表'!AG304)</f>
        <v/>
      </c>
      <c r="CB318" s="113" t="str">
        <f>IF('２０１７．６年生組合せ表'!AA304="","",'２０１７．６年生組合せ表'!AA304)</f>
        <v/>
      </c>
      <c r="CC318" s="113" t="str">
        <f>IF('２０１７．６年生組合せ表'!AE304="","",'２０１７．６年生組合せ表'!AE304)</f>
        <v/>
      </c>
      <c r="CD318" s="113" t="str">
        <f>IF('２０１７．６年生組合せ表'!AA304="","",'２０１７．６年生組合せ表'!AG304&amp;'２０１７．６年生組合せ表'!O304)</f>
        <v/>
      </c>
      <c r="CE318" s="113" t="str">
        <f>IF('２０１７．６年生組合せ表'!AE304="","",'２０１７．６年生組合せ表'!AE304)</f>
        <v/>
      </c>
      <c r="CF318" s="113" t="str">
        <f>IF('２０１７．６年生組合せ表'!AA304="","",'２０１７．６年生組合せ表'!AA304)</f>
        <v/>
      </c>
    </row>
    <row r="319" spans="79:84" x14ac:dyDescent="0.2">
      <c r="CA319" s="112" t="str">
        <f>IF('２０１７．６年生組合せ表'!AA305="","",'２０１７．６年生組合せ表'!O305&amp;'２０１７．６年生組合せ表'!AG305)</f>
        <v/>
      </c>
      <c r="CB319" s="113" t="str">
        <f>IF('２０１７．６年生組合せ表'!AA305="","",'２０１７．６年生組合せ表'!AA305)</f>
        <v/>
      </c>
      <c r="CC319" s="113" t="str">
        <f>IF('２０１７．６年生組合せ表'!AE305="","",'２０１７．６年生組合せ表'!AE305)</f>
        <v/>
      </c>
      <c r="CD319" s="113" t="str">
        <f>IF('２０１７．６年生組合せ表'!AA305="","",'２０１７．６年生組合せ表'!AG305&amp;'２０１７．６年生組合せ表'!O305)</f>
        <v/>
      </c>
      <c r="CE319" s="113" t="str">
        <f>IF('２０１７．６年生組合せ表'!AE305="","",'２０１７．６年生組合せ表'!AE305)</f>
        <v/>
      </c>
      <c r="CF319" s="113" t="str">
        <f>IF('２０１７．６年生組合せ表'!AA305="","",'２０１７．６年生組合せ表'!AA305)</f>
        <v/>
      </c>
    </row>
    <row r="320" spans="79:84" x14ac:dyDescent="0.2">
      <c r="CA320" s="112" t="str">
        <f>IF('２０１７．６年生組合せ表'!AA306="","",'２０１７．６年生組合せ表'!O306&amp;'２０１７．６年生組合せ表'!AG306)</f>
        <v/>
      </c>
      <c r="CB320" s="113" t="str">
        <f>IF('２０１７．６年生組合せ表'!AA306="","",'２０１７．６年生組合せ表'!AA306)</f>
        <v/>
      </c>
      <c r="CC320" s="113" t="str">
        <f>IF('２０１７．６年生組合せ表'!AE306="","",'２０１７．６年生組合せ表'!AE306)</f>
        <v/>
      </c>
      <c r="CD320" s="113" t="str">
        <f>IF('２０１７．６年生組合せ表'!AA306="","",'２０１７．６年生組合せ表'!AG306&amp;'２０１７．６年生組合せ表'!O306)</f>
        <v/>
      </c>
      <c r="CE320" s="113" t="str">
        <f>IF('２０１７．６年生組合せ表'!AE306="","",'２０１７．６年生組合せ表'!AE306)</f>
        <v/>
      </c>
      <c r="CF320" s="113" t="str">
        <f>IF('２０１７．６年生組合せ表'!AA306="","",'２０１７．６年生組合せ表'!AA306)</f>
        <v/>
      </c>
    </row>
    <row r="321" spans="79:84" x14ac:dyDescent="0.2">
      <c r="CA321" s="112" t="str">
        <f>IF('２０１７．６年生組合せ表'!AA307="","",'２０１７．６年生組合せ表'!O307&amp;'２０１７．６年生組合せ表'!AG307)</f>
        <v/>
      </c>
      <c r="CB321" s="113" t="str">
        <f>IF('２０１７．６年生組合せ表'!AA307="","",'２０１７．６年生組合せ表'!AA307)</f>
        <v/>
      </c>
      <c r="CC321" s="113" t="str">
        <f>IF('２０１７．６年生組合せ表'!AE307="","",'２０１７．６年生組合せ表'!AE307)</f>
        <v/>
      </c>
      <c r="CD321" s="113" t="str">
        <f>IF('２０１７．６年生組合せ表'!AA307="","",'２０１７．６年生組合せ表'!AG307&amp;'２０１７．６年生組合せ表'!O307)</f>
        <v/>
      </c>
      <c r="CE321" s="113" t="str">
        <f>IF('２０１７．６年生組合せ表'!AE307="","",'２０１７．６年生組合せ表'!AE307)</f>
        <v/>
      </c>
      <c r="CF321" s="113" t="str">
        <f>IF('２０１７．６年生組合せ表'!AA307="","",'２０１７．６年生組合せ表'!AA307)</f>
        <v/>
      </c>
    </row>
    <row r="322" spans="79:84" x14ac:dyDescent="0.2">
      <c r="CA322" s="112" t="str">
        <f>IF('２０１７．６年生組合せ表'!AA308="","",'２０１７．６年生組合せ表'!O308&amp;'２０１７．６年生組合せ表'!AG308)</f>
        <v/>
      </c>
      <c r="CB322" s="113" t="str">
        <f>IF('２０１７．６年生組合せ表'!AA308="","",'２０１７．６年生組合せ表'!AA308)</f>
        <v/>
      </c>
      <c r="CC322" s="113" t="str">
        <f>IF('２０１７．６年生組合せ表'!AE308="","",'２０１７．６年生組合せ表'!AE308)</f>
        <v/>
      </c>
      <c r="CD322" s="113" t="str">
        <f>IF('２０１７．６年生組合せ表'!AA308="","",'２０１７．６年生組合せ表'!AG308&amp;'２０１７．６年生組合せ表'!O308)</f>
        <v/>
      </c>
      <c r="CE322" s="113" t="str">
        <f>IF('２０１７．６年生組合せ表'!AE308="","",'２０１７．６年生組合せ表'!AE308)</f>
        <v/>
      </c>
      <c r="CF322" s="113" t="str">
        <f>IF('２０１７．６年生組合せ表'!AA308="","",'２０１７．６年生組合せ表'!AA308)</f>
        <v/>
      </c>
    </row>
    <row r="323" spans="79:84" x14ac:dyDescent="0.2">
      <c r="CA323" s="112" t="str">
        <f>IF('２０１７．６年生組合せ表'!AA309="","",'２０１７．６年生組合せ表'!O309&amp;'２０１７．６年生組合せ表'!AG309)</f>
        <v/>
      </c>
      <c r="CB323" s="113" t="str">
        <f>IF('２０１７．６年生組合せ表'!AA309="","",'２０１７．６年生組合せ表'!AA309)</f>
        <v/>
      </c>
      <c r="CC323" s="113" t="str">
        <f>IF('２０１７．６年生組合せ表'!AE309="","",'２０１７．６年生組合せ表'!AE309)</f>
        <v/>
      </c>
      <c r="CD323" s="113" t="str">
        <f>IF('２０１７．６年生組合せ表'!AA309="","",'２０１７．６年生組合せ表'!AG309&amp;'２０１７．６年生組合せ表'!O309)</f>
        <v/>
      </c>
      <c r="CE323" s="113" t="str">
        <f>IF('２０１７．６年生組合せ表'!AE309="","",'２０１７．６年生組合せ表'!AE309)</f>
        <v/>
      </c>
      <c r="CF323" s="113" t="str">
        <f>IF('２０１７．６年生組合せ表'!AA309="","",'２０１７．６年生組合せ表'!AA309)</f>
        <v/>
      </c>
    </row>
    <row r="324" spans="79:84" x14ac:dyDescent="0.2">
      <c r="CA324" s="112" t="str">
        <f>IF('２０１７．６年生組合せ表'!AA310="","",'２０１７．６年生組合せ表'!O310&amp;'２０１７．６年生組合せ表'!AG310)</f>
        <v/>
      </c>
      <c r="CB324" s="113" t="str">
        <f>IF('２０１７．６年生組合せ表'!AA310="","",'２０１７．６年生組合せ表'!AA310)</f>
        <v/>
      </c>
      <c r="CC324" s="113" t="str">
        <f>IF('２０１７．６年生組合せ表'!AE310="","",'２０１７．６年生組合せ表'!AE310)</f>
        <v/>
      </c>
      <c r="CD324" s="113" t="str">
        <f>IF('２０１７．６年生組合せ表'!AA310="","",'２０１７．６年生組合せ表'!AG310&amp;'２０１７．６年生組合せ表'!O310)</f>
        <v/>
      </c>
      <c r="CE324" s="113" t="str">
        <f>IF('２０１７．６年生組合せ表'!AE310="","",'２０１７．６年生組合せ表'!AE310)</f>
        <v/>
      </c>
      <c r="CF324" s="113" t="str">
        <f>IF('２０１７．６年生組合せ表'!AA310="","",'２０１７．６年生組合せ表'!AA310)</f>
        <v/>
      </c>
    </row>
    <row r="325" spans="79:84" x14ac:dyDescent="0.2">
      <c r="CA325" s="112" t="str">
        <f>IF('２０１７．６年生組合せ表'!AA311="","",'２０１７．６年生組合せ表'!O311&amp;'２０１７．６年生組合せ表'!AG311)</f>
        <v/>
      </c>
      <c r="CB325" s="113" t="str">
        <f>IF('２０１７．６年生組合せ表'!AA311="","",'２０１７．６年生組合せ表'!AA311)</f>
        <v/>
      </c>
      <c r="CC325" s="113" t="str">
        <f>IF('２０１７．６年生組合せ表'!AE311="","",'２０１７．６年生組合せ表'!AE311)</f>
        <v/>
      </c>
      <c r="CD325" s="113" t="str">
        <f>IF('２０１７．６年生組合せ表'!AA311="","",'２０１７．６年生組合せ表'!AG311&amp;'２０１７．６年生組合せ表'!O311)</f>
        <v/>
      </c>
      <c r="CE325" s="113" t="str">
        <f>IF('２０１７．６年生組合せ表'!AE311="","",'２０１７．６年生組合せ表'!AE311)</f>
        <v/>
      </c>
      <c r="CF325" s="113" t="str">
        <f>IF('２０１７．６年生組合せ表'!AA311="","",'２０１７．６年生組合せ表'!AA311)</f>
        <v/>
      </c>
    </row>
    <row r="326" spans="79:84" x14ac:dyDescent="0.2">
      <c r="CA326" s="112" t="str">
        <f>IF('２０１７．６年生組合せ表'!AA312="","",'２０１７．６年生組合せ表'!O312&amp;'２０１７．６年生組合せ表'!AG312)</f>
        <v/>
      </c>
      <c r="CB326" s="113" t="str">
        <f>IF('２０１７．６年生組合せ表'!AA312="","",'２０１７．６年生組合せ表'!AA312)</f>
        <v/>
      </c>
      <c r="CC326" s="113" t="str">
        <f>IF('２０１７．６年生組合せ表'!AE312="","",'２０１７．６年生組合せ表'!AE312)</f>
        <v/>
      </c>
      <c r="CD326" s="113" t="str">
        <f>IF('２０１７．６年生組合せ表'!AA312="","",'２０１７．６年生組合せ表'!AG312&amp;'２０１７．６年生組合せ表'!O312)</f>
        <v/>
      </c>
      <c r="CE326" s="113" t="str">
        <f>IF('２０１７．６年生組合せ表'!AE312="","",'２０１７．６年生組合せ表'!AE312)</f>
        <v/>
      </c>
      <c r="CF326" s="113" t="str">
        <f>IF('２０１７．６年生組合せ表'!AA312="","",'２０１７．６年生組合せ表'!AA312)</f>
        <v/>
      </c>
    </row>
    <row r="327" spans="79:84" x14ac:dyDescent="0.2">
      <c r="CA327" s="112" t="str">
        <f>IF('２０１７．６年生組合せ表'!AA313="","",'２０１７．６年生組合せ表'!O313&amp;'２０１７．６年生組合せ表'!AG313)</f>
        <v/>
      </c>
      <c r="CB327" s="113" t="str">
        <f>IF('２０１７．６年生組合せ表'!AA313="","",'２０１７．６年生組合せ表'!AA313)</f>
        <v/>
      </c>
      <c r="CC327" s="113" t="str">
        <f>IF('２０１７．６年生組合せ表'!AE313="","",'２０１７．６年生組合せ表'!AE313)</f>
        <v/>
      </c>
      <c r="CD327" s="113" t="str">
        <f>IF('２０１７．６年生組合せ表'!AA313="","",'２０１７．６年生組合せ表'!AG313&amp;'２０１７．６年生組合せ表'!O313)</f>
        <v/>
      </c>
      <c r="CE327" s="113" t="str">
        <f>IF('２０１７．６年生組合せ表'!AE313="","",'２０１７．６年生組合せ表'!AE313)</f>
        <v/>
      </c>
      <c r="CF327" s="113" t="str">
        <f>IF('２０１７．６年生組合せ表'!AA313="","",'２０１７．６年生組合せ表'!AA313)</f>
        <v/>
      </c>
    </row>
    <row r="328" spans="79:84" x14ac:dyDescent="0.2">
      <c r="CA328" s="112" t="str">
        <f>IF('２０１７．６年生組合せ表'!AA314="","",'２０１７．６年生組合せ表'!O314&amp;'２０１７．６年生組合せ表'!AG314)</f>
        <v/>
      </c>
      <c r="CB328" s="113" t="str">
        <f>IF('２０１７．６年生組合せ表'!AA314="","",'２０１７．６年生組合せ表'!AA314)</f>
        <v/>
      </c>
      <c r="CC328" s="113" t="str">
        <f>IF('２０１７．６年生組合せ表'!AE314="","",'２０１７．６年生組合せ表'!AE314)</f>
        <v/>
      </c>
      <c r="CD328" s="113" t="str">
        <f>IF('２０１７．６年生組合せ表'!AA314="","",'２０１７．６年生組合せ表'!AG314&amp;'２０１７．６年生組合せ表'!O314)</f>
        <v/>
      </c>
      <c r="CE328" s="113" t="str">
        <f>IF('２０１７．６年生組合せ表'!AE314="","",'２０１７．６年生組合せ表'!AE314)</f>
        <v/>
      </c>
      <c r="CF328" s="113" t="str">
        <f>IF('２０１７．６年生組合せ表'!AA314="","",'２０１７．６年生組合せ表'!AA314)</f>
        <v/>
      </c>
    </row>
    <row r="329" spans="79:84" x14ac:dyDescent="0.2">
      <c r="CA329" s="112" t="str">
        <f>IF('２０１７．６年生組合せ表'!AA315="","",'２０１７．６年生組合せ表'!O315&amp;'２０１７．６年生組合せ表'!AG315)</f>
        <v/>
      </c>
      <c r="CB329" s="113" t="str">
        <f>IF('２０１７．６年生組合せ表'!AA315="","",'２０１７．６年生組合せ表'!AA315)</f>
        <v/>
      </c>
      <c r="CC329" s="113" t="str">
        <f>IF('２０１７．６年生組合せ表'!AE315="","",'２０１７．６年生組合せ表'!AE315)</f>
        <v/>
      </c>
      <c r="CD329" s="113" t="str">
        <f>IF('２０１７．６年生組合せ表'!AA315="","",'２０１７．６年生組合せ表'!AG315&amp;'２０１７．６年生組合せ表'!O315)</f>
        <v/>
      </c>
      <c r="CE329" s="113" t="str">
        <f>IF('２０１７．６年生組合せ表'!AE315="","",'２０１７．６年生組合せ表'!AE315)</f>
        <v/>
      </c>
      <c r="CF329" s="113" t="str">
        <f>IF('２０１７．６年生組合せ表'!AA315="","",'２０１７．６年生組合せ表'!AA315)</f>
        <v/>
      </c>
    </row>
    <row r="330" spans="79:84" x14ac:dyDescent="0.2">
      <c r="CA330" s="112" t="str">
        <f>IF('２０１７．６年生組合せ表'!AA316="","",'２０１７．６年生組合せ表'!O316&amp;'２０１７．６年生組合せ表'!AG316)</f>
        <v/>
      </c>
      <c r="CB330" s="113" t="str">
        <f>IF('２０１７．６年生組合せ表'!AA316="","",'２０１７．６年生組合せ表'!AA316)</f>
        <v/>
      </c>
      <c r="CC330" s="113" t="str">
        <f>IF('２０１７．６年生組合せ表'!AE316="","",'２０１７．６年生組合せ表'!AE316)</f>
        <v/>
      </c>
      <c r="CD330" s="113" t="str">
        <f>IF('２０１７．６年生組合せ表'!AA316="","",'２０１７．６年生組合せ表'!AG316&amp;'２０１７．６年生組合せ表'!O316)</f>
        <v/>
      </c>
      <c r="CE330" s="113" t="str">
        <f>IF('２０１７．６年生組合せ表'!AE316="","",'２０１７．６年生組合せ表'!AE316)</f>
        <v/>
      </c>
      <c r="CF330" s="113" t="str">
        <f>IF('２０１７．６年生組合せ表'!AA316="","",'２０１７．６年生組合せ表'!AA316)</f>
        <v/>
      </c>
    </row>
    <row r="331" spans="79:84" x14ac:dyDescent="0.2">
      <c r="CA331" s="112" t="str">
        <f>IF('２０１７．６年生組合せ表'!AA317="","",'２０１７．６年生組合せ表'!O317&amp;'２０１７．６年生組合せ表'!AG317)</f>
        <v/>
      </c>
      <c r="CB331" s="113" t="str">
        <f>IF('２０１７．６年生組合せ表'!AA317="","",'２０１７．６年生組合せ表'!AA317)</f>
        <v/>
      </c>
      <c r="CC331" s="113" t="str">
        <f>IF('２０１７．６年生組合せ表'!AE317="","",'２０１７．６年生組合せ表'!AE317)</f>
        <v/>
      </c>
      <c r="CD331" s="113" t="str">
        <f>IF('２０１７．６年生組合せ表'!AA317="","",'２０１７．６年生組合せ表'!AG317&amp;'２０１７．６年生組合せ表'!O317)</f>
        <v/>
      </c>
      <c r="CE331" s="113" t="str">
        <f>IF('２０１７．６年生組合せ表'!AE317="","",'２０１７．６年生組合せ表'!AE317)</f>
        <v/>
      </c>
      <c r="CF331" s="113" t="str">
        <f>IF('２０１７．６年生組合せ表'!AA317="","",'２０１７．６年生組合せ表'!AA317)</f>
        <v/>
      </c>
    </row>
    <row r="332" spans="79:84" x14ac:dyDescent="0.2">
      <c r="CA332" s="112" t="str">
        <f>IF('２０１７．６年生組合せ表'!AA318="","",'２０１７．６年生組合せ表'!O318&amp;'２０１７．６年生組合せ表'!AG318)</f>
        <v/>
      </c>
      <c r="CB332" s="113" t="str">
        <f>IF('２０１７．６年生組合せ表'!AA318="","",'２０１７．６年生組合せ表'!AA318)</f>
        <v/>
      </c>
      <c r="CC332" s="113" t="str">
        <f>IF('２０１７．６年生組合せ表'!AE318="","",'２０１７．６年生組合せ表'!AE318)</f>
        <v/>
      </c>
      <c r="CD332" s="113" t="str">
        <f>IF('２０１７．６年生組合せ表'!AA318="","",'２０１７．６年生組合せ表'!AG318&amp;'２０１７．６年生組合せ表'!O318)</f>
        <v/>
      </c>
      <c r="CE332" s="113" t="str">
        <f>IF('２０１７．６年生組合せ表'!AE318="","",'２０１７．６年生組合せ表'!AE318)</f>
        <v/>
      </c>
      <c r="CF332" s="113" t="str">
        <f>IF('２０１７．６年生組合せ表'!AA318="","",'２０１７．６年生組合せ表'!AA318)</f>
        <v/>
      </c>
    </row>
    <row r="333" spans="79:84" x14ac:dyDescent="0.2">
      <c r="CA333" s="112" t="str">
        <f>IF('２０１７．６年生組合せ表'!AA319="","",'２０１７．６年生組合せ表'!O319&amp;'２０１７．６年生組合せ表'!AG319)</f>
        <v/>
      </c>
      <c r="CB333" s="113" t="str">
        <f>IF('２０１７．６年生組合せ表'!AA319="","",'２０１７．６年生組合せ表'!AA319)</f>
        <v/>
      </c>
      <c r="CC333" s="113" t="str">
        <f>IF('２０１７．６年生組合せ表'!AE319="","",'２０１７．６年生組合せ表'!AE319)</f>
        <v/>
      </c>
      <c r="CD333" s="113" t="str">
        <f>IF('２０１７．６年生組合せ表'!AA319="","",'２０１７．６年生組合せ表'!AG319&amp;'２０１７．６年生組合せ表'!O319)</f>
        <v/>
      </c>
      <c r="CE333" s="113" t="str">
        <f>IF('２０１７．６年生組合せ表'!AE319="","",'２０１７．６年生組合せ表'!AE319)</f>
        <v/>
      </c>
      <c r="CF333" s="113" t="str">
        <f>IF('２０１７．６年生組合せ表'!AA319="","",'２０１７．６年生組合せ表'!AA319)</f>
        <v/>
      </c>
    </row>
    <row r="334" spans="79:84" x14ac:dyDescent="0.2">
      <c r="CA334" s="112" t="str">
        <f>IF('２０１７．６年生組合せ表'!AA320="","",'２０１７．６年生組合せ表'!O320&amp;'２０１７．６年生組合せ表'!AG320)</f>
        <v/>
      </c>
      <c r="CB334" s="113" t="str">
        <f>IF('２０１７．６年生組合せ表'!AA320="","",'２０１７．６年生組合せ表'!AA320)</f>
        <v/>
      </c>
      <c r="CC334" s="113" t="str">
        <f>IF('２０１７．６年生組合せ表'!AE320="","",'２０１７．６年生組合せ表'!AE320)</f>
        <v/>
      </c>
      <c r="CD334" s="113" t="str">
        <f>IF('２０１７．６年生組合せ表'!AA320="","",'２０１７．６年生組合せ表'!AG320&amp;'２０１７．６年生組合せ表'!O320)</f>
        <v/>
      </c>
      <c r="CE334" s="113" t="str">
        <f>IF('２０１７．６年生組合せ表'!AE320="","",'２０１７．６年生組合せ表'!AE320)</f>
        <v/>
      </c>
      <c r="CF334" s="113" t="str">
        <f>IF('２０１７．６年生組合せ表'!AA320="","",'２０１７．６年生組合せ表'!AA320)</f>
        <v/>
      </c>
    </row>
    <row r="335" spans="79:84" x14ac:dyDescent="0.2">
      <c r="CA335" s="112" t="str">
        <f>IF('２０１７．６年生組合せ表'!AA321="","",'２０１７．６年生組合せ表'!O321&amp;'２０１７．６年生組合せ表'!AG321)</f>
        <v/>
      </c>
      <c r="CB335" s="113" t="str">
        <f>IF('２０１７．６年生組合せ表'!AA321="","",'２０１７．６年生組合せ表'!AA321)</f>
        <v/>
      </c>
      <c r="CC335" s="113" t="str">
        <f>IF('２０１７．６年生組合せ表'!AE321="","",'２０１７．６年生組合せ表'!AE321)</f>
        <v/>
      </c>
      <c r="CD335" s="113" t="str">
        <f>IF('２０１７．６年生組合せ表'!AA321="","",'２０１７．６年生組合せ表'!AG321&amp;'２０１７．６年生組合せ表'!O321)</f>
        <v/>
      </c>
      <c r="CE335" s="113" t="str">
        <f>IF('２０１７．６年生組合せ表'!AE321="","",'２０１７．６年生組合せ表'!AE321)</f>
        <v/>
      </c>
      <c r="CF335" s="113" t="str">
        <f>IF('２０１７．６年生組合せ表'!AA321="","",'２０１７．６年生組合せ表'!AA321)</f>
        <v/>
      </c>
    </row>
    <row r="336" spans="79:84" x14ac:dyDescent="0.2">
      <c r="CA336" s="112" t="str">
        <f>IF('２０１７．６年生組合せ表'!AA322="","",'２０１７．６年生組合せ表'!O322&amp;'２０１７．６年生組合せ表'!AG322)</f>
        <v/>
      </c>
      <c r="CB336" s="113" t="str">
        <f>IF('２０１７．６年生組合せ表'!AA322="","",'２０１７．６年生組合せ表'!AA322)</f>
        <v/>
      </c>
      <c r="CC336" s="113" t="str">
        <f>IF('２０１７．６年生組合せ表'!AE322="","",'２０１７．６年生組合せ表'!AE322)</f>
        <v/>
      </c>
      <c r="CD336" s="113" t="str">
        <f>IF('２０１７．６年生組合せ表'!AA322="","",'２０１７．６年生組合せ表'!AG322&amp;'２０１７．６年生組合せ表'!O322)</f>
        <v/>
      </c>
      <c r="CE336" s="113" t="str">
        <f>IF('２０１７．６年生組合せ表'!AE322="","",'２０１７．６年生組合せ表'!AE322)</f>
        <v/>
      </c>
      <c r="CF336" s="113" t="str">
        <f>IF('２０１７．６年生組合せ表'!AA322="","",'２０１７．６年生組合せ表'!AA322)</f>
        <v/>
      </c>
    </row>
    <row r="337" spans="79:84" x14ac:dyDescent="0.2">
      <c r="CA337" s="112" t="str">
        <f>IF('２０１７．６年生組合せ表'!AA323="","",'２０１７．６年生組合せ表'!O323&amp;'２０１７．６年生組合せ表'!AG323)</f>
        <v/>
      </c>
      <c r="CB337" s="113" t="str">
        <f>IF('２０１７．６年生組合せ表'!AA323="","",'２０１７．６年生組合せ表'!AA323)</f>
        <v/>
      </c>
      <c r="CC337" s="113" t="str">
        <f>IF('２０１７．６年生組合せ表'!AE323="","",'２０１７．６年生組合せ表'!AE323)</f>
        <v/>
      </c>
      <c r="CD337" s="113" t="str">
        <f>IF('２０１７．６年生組合せ表'!AA323="","",'２０１７．６年生組合せ表'!AG323&amp;'２０１７．６年生組合せ表'!O323)</f>
        <v/>
      </c>
      <c r="CE337" s="113" t="str">
        <f>IF('２０１７．６年生組合せ表'!AE323="","",'２０１７．６年生組合せ表'!AE323)</f>
        <v/>
      </c>
      <c r="CF337" s="113" t="str">
        <f>IF('２０１７．６年生組合せ表'!AA323="","",'２０１７．６年生組合せ表'!AA323)</f>
        <v/>
      </c>
    </row>
    <row r="338" spans="79:84" x14ac:dyDescent="0.2">
      <c r="CA338" s="112" t="str">
        <f>IF('２０１７．６年生組合せ表'!AA324="","",'２０１７．６年生組合せ表'!O324&amp;'２０１７．６年生組合せ表'!AG324)</f>
        <v/>
      </c>
      <c r="CB338" s="113" t="str">
        <f>IF('２０１７．６年生組合せ表'!AA324="","",'２０１７．６年生組合せ表'!AA324)</f>
        <v/>
      </c>
      <c r="CC338" s="113" t="str">
        <f>IF('２０１７．６年生組合せ表'!AE324="","",'２０１７．６年生組合せ表'!AE324)</f>
        <v/>
      </c>
      <c r="CD338" s="113" t="str">
        <f>IF('２０１７．６年生組合せ表'!AA324="","",'２０１７．６年生組合せ表'!AG324&amp;'２０１７．６年生組合せ表'!O324)</f>
        <v/>
      </c>
      <c r="CE338" s="113" t="str">
        <f>IF('２０１７．６年生組合せ表'!AE324="","",'２０１７．６年生組合せ表'!AE324)</f>
        <v/>
      </c>
      <c r="CF338" s="113" t="str">
        <f>IF('２０１７．６年生組合せ表'!AA324="","",'２０１７．６年生組合せ表'!AA324)</f>
        <v/>
      </c>
    </row>
    <row r="339" spans="79:84" x14ac:dyDescent="0.2">
      <c r="CA339" s="112" t="str">
        <f>IF('２０１７．６年生組合せ表'!AA325="","",'２０１７．６年生組合せ表'!O325&amp;'２０１７．６年生組合せ表'!AG325)</f>
        <v/>
      </c>
      <c r="CB339" s="113" t="str">
        <f>IF('２０１７．６年生組合せ表'!AA325="","",'２０１７．６年生組合せ表'!AA325)</f>
        <v/>
      </c>
      <c r="CC339" s="113" t="str">
        <f>IF('２０１７．６年生組合せ表'!AE325="","",'２０１７．６年生組合せ表'!AE325)</f>
        <v/>
      </c>
      <c r="CD339" s="113" t="str">
        <f>IF('２０１７．６年生組合せ表'!AA325="","",'２０１７．６年生組合せ表'!AG325&amp;'２０１７．６年生組合せ表'!O325)</f>
        <v/>
      </c>
      <c r="CE339" s="113" t="str">
        <f>IF('２０１７．６年生組合せ表'!AE325="","",'２０１７．６年生組合せ表'!AE325)</f>
        <v/>
      </c>
      <c r="CF339" s="113" t="str">
        <f>IF('２０１７．６年生組合せ表'!AA325="","",'２０１７．６年生組合せ表'!AA325)</f>
        <v/>
      </c>
    </row>
    <row r="340" spans="79:84" x14ac:dyDescent="0.2">
      <c r="CA340" s="112" t="str">
        <f>IF('２０１７．６年生組合せ表'!AA326="","",'２０１７．６年生組合せ表'!O326&amp;'２０１７．６年生組合せ表'!AG326)</f>
        <v/>
      </c>
      <c r="CB340" s="113" t="str">
        <f>IF('２０１７．６年生組合せ表'!AA326="","",'２０１７．６年生組合せ表'!AA326)</f>
        <v/>
      </c>
      <c r="CC340" s="113" t="str">
        <f>IF('２０１７．６年生組合せ表'!AE326="","",'２０１７．６年生組合せ表'!AE326)</f>
        <v/>
      </c>
      <c r="CD340" s="113" t="str">
        <f>IF('２０１７．６年生組合せ表'!AA326="","",'２０１７．６年生組合せ表'!AG326&amp;'２０１７．６年生組合せ表'!O326)</f>
        <v/>
      </c>
      <c r="CE340" s="113" t="str">
        <f>IF('２０１７．６年生組合せ表'!AE326="","",'２０１７．６年生組合せ表'!AE326)</f>
        <v/>
      </c>
      <c r="CF340" s="113" t="str">
        <f>IF('２０１７．６年生組合せ表'!AA326="","",'２０１７．６年生組合せ表'!AA326)</f>
        <v/>
      </c>
    </row>
    <row r="341" spans="79:84" x14ac:dyDescent="0.2">
      <c r="CA341" s="112" t="str">
        <f>IF('２０１７．６年生組合せ表'!AA327="","",'２０１７．６年生組合せ表'!O327&amp;'２０１７．６年生組合せ表'!AG327)</f>
        <v/>
      </c>
      <c r="CB341" s="113" t="str">
        <f>IF('２０１７．６年生組合せ表'!AA327="","",'２０１７．６年生組合せ表'!AA327)</f>
        <v/>
      </c>
      <c r="CC341" s="113" t="str">
        <f>IF('２０１７．６年生組合せ表'!AE327="","",'２０１７．６年生組合せ表'!AE327)</f>
        <v/>
      </c>
      <c r="CD341" s="113" t="str">
        <f>IF('２０１７．６年生組合せ表'!AA327="","",'２０１７．６年生組合せ表'!AG327&amp;'２０１７．６年生組合せ表'!O327)</f>
        <v/>
      </c>
      <c r="CE341" s="113" t="str">
        <f>IF('２０１７．６年生組合せ表'!AE327="","",'２０１７．６年生組合せ表'!AE327)</f>
        <v/>
      </c>
      <c r="CF341" s="113" t="str">
        <f>IF('２０１７．６年生組合せ表'!AA327="","",'２０１７．６年生組合せ表'!AA327)</f>
        <v/>
      </c>
    </row>
    <row r="342" spans="79:84" x14ac:dyDescent="0.2">
      <c r="CA342" s="112" t="str">
        <f>IF('２０１７．６年生組合せ表'!AA328="","",'２０１７．６年生組合せ表'!O328&amp;'２０１７．６年生組合せ表'!AG328)</f>
        <v/>
      </c>
      <c r="CB342" s="113" t="str">
        <f>IF('２０１７．６年生組合せ表'!AA328="","",'２０１７．６年生組合せ表'!AA328)</f>
        <v/>
      </c>
      <c r="CC342" s="113" t="str">
        <f>IF('２０１７．６年生組合せ表'!AE328="","",'２０１７．６年生組合せ表'!AE328)</f>
        <v/>
      </c>
      <c r="CD342" s="113" t="str">
        <f>IF('２０１７．６年生組合せ表'!AA328="","",'２０１７．６年生組合せ表'!AG328&amp;'２０１７．６年生組合せ表'!O328)</f>
        <v/>
      </c>
      <c r="CE342" s="113" t="str">
        <f>IF('２０１７．６年生組合せ表'!AE328="","",'２０１７．６年生組合せ表'!AE328)</f>
        <v/>
      </c>
      <c r="CF342" s="113" t="str">
        <f>IF('２０１７．６年生組合せ表'!AA328="","",'２０１７．６年生組合せ表'!AA328)</f>
        <v/>
      </c>
    </row>
    <row r="343" spans="79:84" x14ac:dyDescent="0.2">
      <c r="CA343" s="112" t="str">
        <f>IF('２０１７．６年生組合せ表'!AA329="","",'２０１７．６年生組合せ表'!O329&amp;'２０１７．６年生組合せ表'!AG329)</f>
        <v/>
      </c>
      <c r="CB343" s="113" t="str">
        <f>IF('２０１７．６年生組合せ表'!AA329="","",'２０１７．６年生組合せ表'!AA329)</f>
        <v/>
      </c>
      <c r="CC343" s="113" t="str">
        <f>IF('２０１７．６年生組合せ表'!AE329="","",'２０１７．６年生組合せ表'!AE329)</f>
        <v/>
      </c>
      <c r="CD343" s="113" t="str">
        <f>IF('２０１７．６年生組合せ表'!AA329="","",'２０１７．６年生組合せ表'!AG329&amp;'２０１７．６年生組合せ表'!O329)</f>
        <v/>
      </c>
      <c r="CE343" s="113" t="str">
        <f>IF('２０１７．６年生組合せ表'!AE329="","",'２０１７．６年生組合せ表'!AE329)</f>
        <v/>
      </c>
      <c r="CF343" s="113" t="str">
        <f>IF('２０１７．６年生組合せ表'!AA329="","",'２０１７．６年生組合せ表'!AA329)</f>
        <v/>
      </c>
    </row>
    <row r="344" spans="79:84" x14ac:dyDescent="0.2">
      <c r="CA344" s="112" t="str">
        <f>IF('２０１７．６年生組合せ表'!AA330="","",'２０１７．６年生組合せ表'!O330&amp;'２０１７．６年生組合せ表'!AG330)</f>
        <v/>
      </c>
      <c r="CB344" s="113" t="str">
        <f>IF('２０１７．６年生組合せ表'!AA330="","",'２０１７．６年生組合せ表'!AA330)</f>
        <v/>
      </c>
      <c r="CC344" s="113" t="str">
        <f>IF('２０１７．６年生組合せ表'!AE330="","",'２０１７．６年生組合せ表'!AE330)</f>
        <v/>
      </c>
      <c r="CD344" s="113" t="str">
        <f>IF('２０１７．６年生組合せ表'!AA330="","",'２０１７．６年生組合せ表'!AG330&amp;'２０１７．６年生組合せ表'!O330)</f>
        <v/>
      </c>
      <c r="CE344" s="113" t="str">
        <f>IF('２０１７．６年生組合せ表'!AE330="","",'２０１７．６年生組合せ表'!AE330)</f>
        <v/>
      </c>
      <c r="CF344" s="113" t="str">
        <f>IF('２０１７．６年生組合せ表'!AA330="","",'２０１７．６年生組合せ表'!AA330)</f>
        <v/>
      </c>
    </row>
    <row r="345" spans="79:84" x14ac:dyDescent="0.2">
      <c r="CA345" s="112" t="str">
        <f>IF('２０１７．６年生組合せ表'!AA331="","",'２０１７．６年生組合せ表'!O331&amp;'２０１７．６年生組合せ表'!AG331)</f>
        <v/>
      </c>
      <c r="CB345" s="113" t="str">
        <f>IF('２０１７．６年生組合せ表'!AA331="","",'２０１７．６年生組合せ表'!AA331)</f>
        <v/>
      </c>
      <c r="CC345" s="113" t="str">
        <f>IF('２０１７．６年生組合せ表'!AE331="","",'２０１７．６年生組合せ表'!AE331)</f>
        <v/>
      </c>
      <c r="CD345" s="113" t="str">
        <f>IF('２０１７．６年生組合せ表'!AA331="","",'２０１７．６年生組合せ表'!AG331&amp;'２０１７．６年生組合せ表'!O331)</f>
        <v/>
      </c>
      <c r="CE345" s="113" t="str">
        <f>IF('２０１７．６年生組合せ表'!AE331="","",'２０１７．６年生組合せ表'!AE331)</f>
        <v/>
      </c>
      <c r="CF345" s="113" t="str">
        <f>IF('２０１７．６年生組合せ表'!AA331="","",'２０１７．６年生組合せ表'!AA331)</f>
        <v/>
      </c>
    </row>
    <row r="346" spans="79:84" x14ac:dyDescent="0.2">
      <c r="CA346" s="112" t="str">
        <f>IF('２０１７．６年生組合せ表'!AA332="","",'２０１７．６年生組合せ表'!O332&amp;'２０１７．６年生組合せ表'!AG332)</f>
        <v/>
      </c>
      <c r="CB346" s="113" t="str">
        <f>IF('２０１７．６年生組合せ表'!AA332="","",'２０１７．６年生組合せ表'!AA332)</f>
        <v/>
      </c>
      <c r="CC346" s="113" t="str">
        <f>IF('２０１７．６年生組合せ表'!AE332="","",'２０１７．６年生組合せ表'!AE332)</f>
        <v/>
      </c>
      <c r="CD346" s="113" t="str">
        <f>IF('２０１７．６年生組合せ表'!AA332="","",'２０１７．６年生組合せ表'!AG332&amp;'２０１７．６年生組合せ表'!O332)</f>
        <v/>
      </c>
      <c r="CE346" s="113" t="str">
        <f>IF('２０１７．６年生組合せ表'!AE332="","",'２０１７．６年生組合せ表'!AE332)</f>
        <v/>
      </c>
      <c r="CF346" s="113" t="str">
        <f>IF('２０１７．６年生組合せ表'!AA332="","",'２０１７．６年生組合せ表'!AA332)</f>
        <v/>
      </c>
    </row>
    <row r="347" spans="79:84" x14ac:dyDescent="0.2">
      <c r="CA347" s="112" t="str">
        <f>IF('２０１７．６年生組合せ表'!AA333="","",'２０１７．６年生組合せ表'!O333&amp;'２０１７．６年生組合せ表'!AG333)</f>
        <v/>
      </c>
      <c r="CB347" s="113" t="str">
        <f>IF('２０１７．６年生組合せ表'!AA333="","",'２０１７．６年生組合せ表'!AA333)</f>
        <v/>
      </c>
      <c r="CC347" s="113" t="str">
        <f>IF('２０１７．６年生組合せ表'!AE333="","",'２０１７．６年生組合せ表'!AE333)</f>
        <v/>
      </c>
      <c r="CD347" s="113" t="str">
        <f>IF('２０１７．６年生組合せ表'!AA333="","",'２０１７．６年生組合せ表'!AG333&amp;'２０１７．６年生組合せ表'!O333)</f>
        <v/>
      </c>
      <c r="CE347" s="113" t="str">
        <f>IF('２０１７．６年生組合せ表'!AE333="","",'２０１７．６年生組合せ表'!AE333)</f>
        <v/>
      </c>
      <c r="CF347" s="113" t="str">
        <f>IF('２０１７．６年生組合せ表'!AA333="","",'２０１７．６年生組合せ表'!AA333)</f>
        <v/>
      </c>
    </row>
    <row r="348" spans="79:84" x14ac:dyDescent="0.2">
      <c r="CA348" s="112" t="str">
        <f>IF('２０１７．６年生組合せ表'!AA334="","",'２０１７．６年生組合せ表'!O334&amp;'２０１７．６年生組合せ表'!AG334)</f>
        <v/>
      </c>
      <c r="CB348" s="113" t="str">
        <f>IF('２０１７．６年生組合せ表'!AA334="","",'２０１７．６年生組合せ表'!AA334)</f>
        <v/>
      </c>
      <c r="CC348" s="113" t="str">
        <f>IF('２０１７．６年生組合せ表'!AE334="","",'２０１７．６年生組合せ表'!AE334)</f>
        <v/>
      </c>
      <c r="CD348" s="113" t="str">
        <f>IF('２０１７．６年生組合せ表'!AA334="","",'２０１７．６年生組合せ表'!AG334&amp;'２０１７．６年生組合せ表'!O334)</f>
        <v/>
      </c>
      <c r="CE348" s="113" t="str">
        <f>IF('２０１７．６年生組合せ表'!AE334="","",'２０１７．６年生組合せ表'!AE334)</f>
        <v/>
      </c>
      <c r="CF348" s="113" t="str">
        <f>IF('２０１７．６年生組合せ表'!AA334="","",'２０１７．６年生組合せ表'!AA334)</f>
        <v/>
      </c>
    </row>
    <row r="349" spans="79:84" x14ac:dyDescent="0.2">
      <c r="CA349" s="112" t="str">
        <f>IF('２０１７．６年生組合せ表'!AA335="","",'２０１７．６年生組合せ表'!O335&amp;'２０１７．６年生組合せ表'!AG335)</f>
        <v/>
      </c>
      <c r="CB349" s="113" t="str">
        <f>IF('２０１７．６年生組合せ表'!AA335="","",'２０１７．６年生組合せ表'!AA335)</f>
        <v/>
      </c>
      <c r="CC349" s="113" t="str">
        <f>IF('２０１７．６年生組合せ表'!AE335="","",'２０１７．６年生組合せ表'!AE335)</f>
        <v/>
      </c>
      <c r="CD349" s="113" t="str">
        <f>IF('２０１７．６年生組合せ表'!AA335="","",'２０１７．６年生組合せ表'!AG335&amp;'２０１７．６年生組合せ表'!O335)</f>
        <v/>
      </c>
      <c r="CE349" s="113" t="str">
        <f>IF('２０１７．６年生組合せ表'!AE335="","",'２０１７．６年生組合せ表'!AE335)</f>
        <v/>
      </c>
      <c r="CF349" s="113" t="str">
        <f>IF('２０１７．６年生組合せ表'!AA335="","",'２０１７．６年生組合せ表'!AA335)</f>
        <v/>
      </c>
    </row>
    <row r="350" spans="79:84" x14ac:dyDescent="0.2">
      <c r="CA350" s="112" t="str">
        <f>IF('２０１７．６年生組合せ表'!AA336="","",'２０１７．６年生組合せ表'!O336&amp;'２０１７．６年生組合せ表'!AG336)</f>
        <v/>
      </c>
      <c r="CB350" s="113" t="str">
        <f>IF('２０１７．６年生組合せ表'!AA336="","",'２０１７．６年生組合せ表'!AA336)</f>
        <v/>
      </c>
      <c r="CC350" s="113" t="str">
        <f>IF('２０１７．６年生組合せ表'!AE336="","",'２０１７．６年生組合せ表'!AE336)</f>
        <v/>
      </c>
      <c r="CD350" s="113" t="str">
        <f>IF('２０１７．６年生組合せ表'!AA336="","",'２０１７．６年生組合せ表'!AG336&amp;'２０１７．６年生組合せ表'!O336)</f>
        <v/>
      </c>
      <c r="CE350" s="113" t="str">
        <f>IF('２０１７．６年生組合せ表'!AE336="","",'２０１７．６年生組合せ表'!AE336)</f>
        <v/>
      </c>
      <c r="CF350" s="113" t="str">
        <f>IF('２０１７．６年生組合せ表'!AA336="","",'２０１７．６年生組合せ表'!AA336)</f>
        <v/>
      </c>
    </row>
    <row r="351" spans="79:84" x14ac:dyDescent="0.2">
      <c r="CA351" s="112" t="str">
        <f>IF('２０１７．６年生組合せ表'!AA337="","",'２０１７．６年生組合せ表'!O337&amp;'２０１７．６年生組合せ表'!AG337)</f>
        <v/>
      </c>
      <c r="CB351" s="113" t="str">
        <f>IF('２０１７．６年生組合せ表'!AA337="","",'２０１７．６年生組合せ表'!AA337)</f>
        <v/>
      </c>
      <c r="CC351" s="113" t="str">
        <f>IF('２０１７．６年生組合せ表'!AE337="","",'２０１７．６年生組合せ表'!AE337)</f>
        <v/>
      </c>
      <c r="CD351" s="113" t="str">
        <f>IF('２０１７．６年生組合せ表'!AA337="","",'２０１７．６年生組合せ表'!AG337&amp;'２０１７．６年生組合せ表'!O337)</f>
        <v/>
      </c>
      <c r="CE351" s="113" t="str">
        <f>IF('２０１７．６年生組合せ表'!AE337="","",'２０１７．６年生組合せ表'!AE337)</f>
        <v/>
      </c>
      <c r="CF351" s="113" t="str">
        <f>IF('２０１７．６年生組合せ表'!AA337="","",'２０１７．６年生組合せ表'!AA337)</f>
        <v/>
      </c>
    </row>
    <row r="352" spans="79:84" x14ac:dyDescent="0.2">
      <c r="CA352" s="112" t="str">
        <f>IF('２０１７．６年生組合せ表'!AA338="","",'２０１７．６年生組合せ表'!O338&amp;'２０１７．６年生組合せ表'!AG338)</f>
        <v/>
      </c>
      <c r="CB352" s="113" t="str">
        <f>IF('２０１７．６年生組合せ表'!AA338="","",'２０１７．６年生組合せ表'!AA338)</f>
        <v/>
      </c>
      <c r="CC352" s="113" t="str">
        <f>IF('２０１７．６年生組合せ表'!AE338="","",'２０１７．６年生組合せ表'!AE338)</f>
        <v/>
      </c>
      <c r="CD352" s="113" t="str">
        <f>IF('２０１７．６年生組合せ表'!AA338="","",'２０１７．６年生組合せ表'!AG338&amp;'２０１７．６年生組合せ表'!O338)</f>
        <v/>
      </c>
      <c r="CE352" s="113" t="str">
        <f>IF('２０１７．６年生組合せ表'!AE338="","",'２０１７．６年生組合せ表'!AE338)</f>
        <v/>
      </c>
      <c r="CF352" s="113" t="str">
        <f>IF('２０１７．６年生組合せ表'!AA338="","",'２０１７．６年生組合せ表'!AA338)</f>
        <v/>
      </c>
    </row>
    <row r="353" spans="79:84" x14ac:dyDescent="0.2">
      <c r="CA353" s="112" t="str">
        <f>IF('２０１７．６年生組合せ表'!AA339="","",'２０１７．６年生組合せ表'!O339&amp;'２０１７．６年生組合せ表'!AG339)</f>
        <v/>
      </c>
      <c r="CB353" s="113" t="str">
        <f>IF('２０１７．６年生組合せ表'!AA339="","",'２０１７．６年生組合せ表'!AA339)</f>
        <v/>
      </c>
      <c r="CC353" s="113" t="str">
        <f>IF('２０１７．６年生組合せ表'!AE339="","",'２０１７．６年生組合せ表'!AE339)</f>
        <v/>
      </c>
      <c r="CD353" s="113" t="str">
        <f>IF('２０１７．６年生組合せ表'!AA339="","",'２０１７．６年生組合せ表'!AG339&amp;'２０１７．６年生組合せ表'!O339)</f>
        <v/>
      </c>
      <c r="CE353" s="113" t="str">
        <f>IF('２０１７．６年生組合せ表'!AE339="","",'２０１７．６年生組合せ表'!AE339)</f>
        <v/>
      </c>
      <c r="CF353" s="113" t="str">
        <f>IF('２０１７．６年生組合せ表'!AA339="","",'２０１７．６年生組合せ表'!AA339)</f>
        <v/>
      </c>
    </row>
    <row r="354" spans="79:84" x14ac:dyDescent="0.2">
      <c r="CA354" s="112" t="str">
        <f>IF('２０１７．６年生組合せ表'!AA340="","",'２０１７．６年生組合せ表'!O340&amp;'２０１７．６年生組合せ表'!AG340)</f>
        <v/>
      </c>
      <c r="CB354" s="113" t="str">
        <f>IF('２０１７．６年生組合せ表'!AA340="","",'２０１７．６年生組合せ表'!AA340)</f>
        <v/>
      </c>
      <c r="CC354" s="113" t="str">
        <f>IF('２０１７．６年生組合せ表'!AE340="","",'２０１７．６年生組合せ表'!AE340)</f>
        <v/>
      </c>
      <c r="CD354" s="113" t="str">
        <f>IF('２０１７．６年生組合せ表'!AA340="","",'２０１７．６年生組合せ表'!AG340&amp;'２０１７．６年生組合せ表'!O340)</f>
        <v/>
      </c>
      <c r="CE354" s="113" t="str">
        <f>IF('２０１７．６年生組合せ表'!AE340="","",'２０１７．６年生組合せ表'!AE340)</f>
        <v/>
      </c>
      <c r="CF354" s="113" t="str">
        <f>IF('２０１７．６年生組合せ表'!AA340="","",'２０１７．６年生組合せ表'!AA340)</f>
        <v/>
      </c>
    </row>
    <row r="355" spans="79:84" x14ac:dyDescent="0.2">
      <c r="CA355" s="112" t="str">
        <f>IF('２０１７．６年生組合せ表'!AA341="","",'２０１７．６年生組合せ表'!O341&amp;'２０１７．６年生組合せ表'!AG341)</f>
        <v/>
      </c>
      <c r="CB355" s="113" t="str">
        <f>IF('２０１７．６年生組合せ表'!AA341="","",'２０１７．６年生組合せ表'!AA341)</f>
        <v/>
      </c>
      <c r="CC355" s="113" t="str">
        <f>IF('２０１７．６年生組合せ表'!AE341="","",'２０１７．６年生組合せ表'!AE341)</f>
        <v/>
      </c>
      <c r="CD355" s="113" t="str">
        <f>IF('２０１７．６年生組合せ表'!AA341="","",'２０１７．６年生組合せ表'!AG341&amp;'２０１７．６年生組合せ表'!O341)</f>
        <v/>
      </c>
      <c r="CE355" s="113" t="str">
        <f>IF('２０１７．６年生組合せ表'!AE341="","",'２０１７．６年生組合せ表'!AE341)</f>
        <v/>
      </c>
      <c r="CF355" s="113" t="str">
        <f>IF('２０１７．６年生組合せ表'!AA341="","",'２０１７．６年生組合せ表'!AA341)</f>
        <v/>
      </c>
    </row>
    <row r="356" spans="79:84" x14ac:dyDescent="0.2">
      <c r="CA356" s="112" t="str">
        <f>IF('２０１７．６年生組合せ表'!AA342="","",'２０１７．６年生組合せ表'!O342&amp;'２０１７．６年生組合せ表'!AG342)</f>
        <v/>
      </c>
      <c r="CB356" s="113" t="str">
        <f>IF('２０１７．６年生組合せ表'!AA342="","",'２０１７．６年生組合せ表'!AA342)</f>
        <v/>
      </c>
      <c r="CC356" s="113" t="str">
        <f>IF('２０１７．６年生組合せ表'!AE342="","",'２０１７．６年生組合せ表'!AE342)</f>
        <v/>
      </c>
      <c r="CD356" s="113" t="str">
        <f>IF('２０１７．６年生組合せ表'!AA342="","",'２０１７．６年生組合せ表'!AG342&amp;'２０１７．６年生組合せ表'!O342)</f>
        <v/>
      </c>
      <c r="CE356" s="113" t="str">
        <f>IF('２０１７．６年生組合せ表'!AE342="","",'２０１７．６年生組合せ表'!AE342)</f>
        <v/>
      </c>
      <c r="CF356" s="113" t="str">
        <f>IF('２０１７．６年生組合せ表'!AA342="","",'２０１７．６年生組合せ表'!AA342)</f>
        <v/>
      </c>
    </row>
    <row r="357" spans="79:84" x14ac:dyDescent="0.2">
      <c r="CA357" s="112" t="str">
        <f>IF('２０１７．６年生組合せ表'!AA343="","",'２０１７．６年生組合せ表'!O343&amp;'２０１７．６年生組合せ表'!AG343)</f>
        <v/>
      </c>
      <c r="CB357" s="113" t="str">
        <f>IF('２０１７．６年生組合せ表'!AA343="","",'２０１７．６年生組合せ表'!AA343)</f>
        <v/>
      </c>
      <c r="CC357" s="113" t="str">
        <f>IF('２０１７．６年生組合せ表'!AE343="","",'２０１７．６年生組合せ表'!AE343)</f>
        <v/>
      </c>
      <c r="CD357" s="113" t="str">
        <f>IF('２０１７．６年生組合せ表'!AA343="","",'２０１７．６年生組合せ表'!AG343&amp;'２０１７．６年生組合せ表'!O343)</f>
        <v/>
      </c>
      <c r="CE357" s="113" t="str">
        <f>IF('２０１７．６年生組合せ表'!AE343="","",'２０１７．６年生組合せ表'!AE343)</f>
        <v/>
      </c>
      <c r="CF357" s="113" t="str">
        <f>IF('２０１７．６年生組合せ表'!AA343="","",'２０１７．６年生組合せ表'!AA343)</f>
        <v/>
      </c>
    </row>
    <row r="358" spans="79:84" x14ac:dyDescent="0.2">
      <c r="CA358" s="112" t="str">
        <f>IF('２０１７．６年生組合せ表'!AA344="","",'２０１７．６年生組合せ表'!O344&amp;'２０１７．６年生組合せ表'!AG344)</f>
        <v/>
      </c>
      <c r="CB358" s="113" t="str">
        <f>IF('２０１７．６年生組合せ表'!AA344="","",'２０１７．６年生組合せ表'!AA344)</f>
        <v/>
      </c>
      <c r="CC358" s="113" t="str">
        <f>IF('２０１７．６年生組合せ表'!AE344="","",'２０１７．６年生組合せ表'!AE344)</f>
        <v/>
      </c>
      <c r="CD358" s="113" t="str">
        <f>IF('２０１７．６年生組合せ表'!AA344="","",'２０１７．６年生組合せ表'!AG344&amp;'２０１７．６年生組合せ表'!O344)</f>
        <v/>
      </c>
      <c r="CE358" s="113" t="str">
        <f>IF('２０１７．６年生組合せ表'!AE344="","",'２０１７．６年生組合せ表'!AE344)</f>
        <v/>
      </c>
      <c r="CF358" s="113" t="str">
        <f>IF('２０１７．６年生組合せ表'!AA344="","",'２０１７．６年生組合せ表'!AA344)</f>
        <v/>
      </c>
    </row>
    <row r="359" spans="79:84" x14ac:dyDescent="0.2">
      <c r="CA359" s="112" t="str">
        <f>IF('２０１７．６年生組合せ表'!AA345="","",'２０１７．６年生組合せ表'!O345&amp;'２０１７．６年生組合せ表'!AG345)</f>
        <v/>
      </c>
      <c r="CB359" s="113" t="str">
        <f>IF('２０１７．６年生組合せ表'!AA345="","",'２０１７．６年生組合せ表'!AA345)</f>
        <v/>
      </c>
      <c r="CC359" s="113" t="str">
        <f>IF('２０１７．６年生組合せ表'!AE345="","",'２０１７．６年生組合せ表'!AE345)</f>
        <v/>
      </c>
      <c r="CD359" s="113" t="str">
        <f>IF('２０１７．６年生組合せ表'!AA345="","",'２０１７．６年生組合せ表'!AG345&amp;'２０１７．６年生組合せ表'!O345)</f>
        <v/>
      </c>
      <c r="CE359" s="113" t="str">
        <f>IF('２０１７．６年生組合せ表'!AE345="","",'２０１７．６年生組合せ表'!AE345)</f>
        <v/>
      </c>
      <c r="CF359" s="113" t="str">
        <f>IF('２０１７．６年生組合せ表'!AA345="","",'２０１７．６年生組合せ表'!AA345)</f>
        <v/>
      </c>
    </row>
    <row r="360" spans="79:84" x14ac:dyDescent="0.2">
      <c r="CA360" s="112" t="str">
        <f>IF('２０１７．６年生組合せ表'!AA346="","",'２０１７．６年生組合せ表'!O346&amp;'２０１７．６年生組合せ表'!AG346)</f>
        <v/>
      </c>
      <c r="CB360" s="113" t="str">
        <f>IF('２０１７．６年生組合せ表'!AA346="","",'２０１７．６年生組合せ表'!AA346)</f>
        <v/>
      </c>
      <c r="CC360" s="113" t="str">
        <f>IF('２０１７．６年生組合せ表'!AE346="","",'２０１７．６年生組合せ表'!AE346)</f>
        <v/>
      </c>
      <c r="CD360" s="113" t="str">
        <f>IF('２０１７．６年生組合せ表'!AA346="","",'２０１７．６年生組合せ表'!AG346&amp;'２０１７．６年生組合せ表'!O346)</f>
        <v/>
      </c>
      <c r="CE360" s="113" t="str">
        <f>IF('２０１７．６年生組合せ表'!AE346="","",'２０１７．６年生組合せ表'!AE346)</f>
        <v/>
      </c>
      <c r="CF360" s="113" t="str">
        <f>IF('２０１７．６年生組合せ表'!AA346="","",'２０１７．６年生組合せ表'!AA346)</f>
        <v/>
      </c>
    </row>
    <row r="361" spans="79:84" x14ac:dyDescent="0.2">
      <c r="CA361" s="112" t="str">
        <f>IF('２０１７．６年生組合せ表'!AA347="","",'２０１７．６年生組合せ表'!O347&amp;'２０１７．６年生組合せ表'!AG347)</f>
        <v/>
      </c>
      <c r="CB361" s="113" t="str">
        <f>IF('２０１７．６年生組合せ表'!AA347="","",'２０１７．６年生組合せ表'!AA347)</f>
        <v/>
      </c>
      <c r="CC361" s="113" t="str">
        <f>IF('２０１７．６年生組合せ表'!AE347="","",'２０１７．６年生組合せ表'!AE347)</f>
        <v/>
      </c>
      <c r="CD361" s="113" t="str">
        <f>IF('２０１７．６年生組合せ表'!AA347="","",'２０１７．６年生組合せ表'!AG347&amp;'２０１７．６年生組合せ表'!O347)</f>
        <v/>
      </c>
      <c r="CE361" s="113" t="str">
        <f>IF('２０１７．６年生組合せ表'!AE347="","",'２０１７．６年生組合せ表'!AE347)</f>
        <v/>
      </c>
      <c r="CF361" s="113" t="str">
        <f>IF('２０１７．６年生組合せ表'!AA347="","",'２０１７．６年生組合せ表'!AA347)</f>
        <v/>
      </c>
    </row>
    <row r="362" spans="79:84" x14ac:dyDescent="0.2">
      <c r="CA362" s="112" t="str">
        <f>IF('２０１７．６年生組合せ表'!AA348="","",'２０１７．６年生組合せ表'!O348&amp;'２０１７．６年生組合せ表'!AG348)</f>
        <v/>
      </c>
      <c r="CB362" s="113" t="str">
        <f>IF('２０１７．６年生組合せ表'!AA348="","",'２０１７．６年生組合せ表'!AA348)</f>
        <v/>
      </c>
      <c r="CC362" s="113" t="str">
        <f>IF('２０１７．６年生組合せ表'!AE348="","",'２０１７．６年生組合せ表'!AE348)</f>
        <v/>
      </c>
      <c r="CD362" s="113" t="str">
        <f>IF('２０１７．６年生組合せ表'!AA348="","",'２０１７．６年生組合せ表'!AG348&amp;'２０１７．６年生組合せ表'!O348)</f>
        <v/>
      </c>
      <c r="CE362" s="113" t="str">
        <f>IF('２０１７．６年生組合せ表'!AE348="","",'２０１７．６年生組合せ表'!AE348)</f>
        <v/>
      </c>
      <c r="CF362" s="113" t="str">
        <f>IF('２０１７．６年生組合せ表'!AA348="","",'２０１７．６年生組合せ表'!AA348)</f>
        <v/>
      </c>
    </row>
    <row r="363" spans="79:84" x14ac:dyDescent="0.2">
      <c r="CA363" s="112" t="str">
        <f>IF('２０１７．６年生組合せ表'!AA349="","",'２０１７．６年生組合せ表'!O349&amp;'２０１７．６年生組合せ表'!AG349)</f>
        <v/>
      </c>
      <c r="CB363" s="113" t="str">
        <f>IF('２０１７．６年生組合せ表'!AA349="","",'２０１７．６年生組合せ表'!AA349)</f>
        <v/>
      </c>
      <c r="CC363" s="113" t="str">
        <f>IF('２０１７．６年生組合せ表'!AE349="","",'２０１７．６年生組合せ表'!AE349)</f>
        <v/>
      </c>
      <c r="CD363" s="113" t="str">
        <f>IF('２０１７．６年生組合せ表'!AA349="","",'２０１７．６年生組合せ表'!AG349&amp;'２０１７．６年生組合せ表'!O349)</f>
        <v/>
      </c>
      <c r="CE363" s="113" t="str">
        <f>IF('２０１７．６年生組合せ表'!AE349="","",'２０１７．６年生組合せ表'!AE349)</f>
        <v/>
      </c>
      <c r="CF363" s="113" t="str">
        <f>IF('２０１７．６年生組合せ表'!AA349="","",'２０１７．６年生組合せ表'!AA349)</f>
        <v/>
      </c>
    </row>
    <row r="364" spans="79:84" x14ac:dyDescent="0.2">
      <c r="CA364" s="112" t="str">
        <f>IF('２０１７．６年生組合せ表'!AA350="","",'２０１７．６年生組合せ表'!O350&amp;'２０１７．６年生組合せ表'!AG350)</f>
        <v/>
      </c>
      <c r="CB364" s="113" t="str">
        <f>IF('２０１７．６年生組合せ表'!AA350="","",'２０１７．６年生組合せ表'!AA350)</f>
        <v/>
      </c>
      <c r="CC364" s="113" t="str">
        <f>IF('２０１７．６年生組合せ表'!AE350="","",'２０１７．６年生組合せ表'!AE350)</f>
        <v/>
      </c>
      <c r="CD364" s="113" t="str">
        <f>IF('２０１７．６年生組合せ表'!AA350="","",'２０１７．６年生組合せ表'!AG350&amp;'２０１７．６年生組合せ表'!O350)</f>
        <v/>
      </c>
      <c r="CE364" s="113" t="str">
        <f>IF('２０１７．６年生組合せ表'!AE350="","",'２０１７．６年生組合せ表'!AE350)</f>
        <v/>
      </c>
      <c r="CF364" s="113" t="str">
        <f>IF('２０１７．６年生組合せ表'!AA350="","",'２０１７．６年生組合せ表'!AA350)</f>
        <v/>
      </c>
    </row>
    <row r="365" spans="79:84" x14ac:dyDescent="0.2">
      <c r="CA365" s="112" t="str">
        <f>IF('２０１７．６年生組合せ表'!AA351="","",'２０１７．６年生組合せ表'!O351&amp;'２０１７．６年生組合せ表'!AG351)</f>
        <v/>
      </c>
      <c r="CB365" s="113" t="str">
        <f>IF('２０１７．６年生組合せ表'!AA351="","",'２０１７．６年生組合せ表'!AA351)</f>
        <v/>
      </c>
      <c r="CC365" s="113" t="str">
        <f>IF('２０１７．６年生組合せ表'!AE351="","",'２０１７．６年生組合せ表'!AE351)</f>
        <v/>
      </c>
      <c r="CD365" s="113" t="str">
        <f>IF('２０１７．６年生組合せ表'!AA351="","",'２０１７．６年生組合せ表'!AG351&amp;'２０１７．６年生組合せ表'!O351)</f>
        <v/>
      </c>
      <c r="CE365" s="113" t="str">
        <f>IF('２０１７．６年生組合せ表'!AE351="","",'２０１７．６年生組合せ表'!AE351)</f>
        <v/>
      </c>
      <c r="CF365" s="113" t="str">
        <f>IF('２０１７．６年生組合せ表'!AA351="","",'２０１７．６年生組合せ表'!AA351)</f>
        <v/>
      </c>
    </row>
    <row r="366" spans="79:84" x14ac:dyDescent="0.2">
      <c r="CA366" s="112" t="str">
        <f>IF('２０１７．６年生組合せ表'!AA352="","",'２０１７．６年生組合せ表'!O352&amp;'２０１７．６年生組合せ表'!AG352)</f>
        <v/>
      </c>
      <c r="CB366" s="113" t="str">
        <f>IF('２０１７．６年生組合せ表'!AA352="","",'２０１７．６年生組合せ表'!AA352)</f>
        <v/>
      </c>
      <c r="CC366" s="113" t="str">
        <f>IF('２０１７．６年生組合せ表'!AE352="","",'２０１７．６年生組合せ表'!AE352)</f>
        <v/>
      </c>
      <c r="CD366" s="113" t="str">
        <f>IF('２０１７．６年生組合せ表'!AA352="","",'２０１７．６年生組合せ表'!AG352&amp;'２０１７．６年生組合せ表'!O352)</f>
        <v/>
      </c>
      <c r="CE366" s="113" t="str">
        <f>IF('２０１７．６年生組合せ表'!AE352="","",'２０１７．６年生組合せ表'!AE352)</f>
        <v/>
      </c>
      <c r="CF366" s="113" t="str">
        <f>IF('２０１７．６年生組合せ表'!AA352="","",'２０１７．６年生組合せ表'!AA352)</f>
        <v/>
      </c>
    </row>
    <row r="367" spans="79:84" x14ac:dyDescent="0.2">
      <c r="CA367" s="112" t="str">
        <f>IF('２０１７．６年生組合せ表'!AA353="","",'２０１７．６年生組合せ表'!O353&amp;'２０１７．６年生組合せ表'!AG353)</f>
        <v/>
      </c>
      <c r="CB367" s="113" t="str">
        <f>IF('２０１７．６年生組合せ表'!AA353="","",'２０１７．６年生組合せ表'!AA353)</f>
        <v/>
      </c>
      <c r="CC367" s="113" t="str">
        <f>IF('２０１７．６年生組合せ表'!AE353="","",'２０１７．６年生組合せ表'!AE353)</f>
        <v/>
      </c>
      <c r="CD367" s="113" t="str">
        <f>IF('２０１７．６年生組合せ表'!AA353="","",'２０１７．６年生組合せ表'!AG353&amp;'２０１７．６年生組合せ表'!O353)</f>
        <v/>
      </c>
      <c r="CE367" s="113" t="str">
        <f>IF('２０１７．６年生組合せ表'!AE353="","",'２０１７．６年生組合せ表'!AE353)</f>
        <v/>
      </c>
      <c r="CF367" s="113" t="str">
        <f>IF('２０１７．６年生組合せ表'!AA353="","",'２０１７．６年生組合せ表'!AA353)</f>
        <v/>
      </c>
    </row>
    <row r="368" spans="79:84" x14ac:dyDescent="0.2">
      <c r="CA368" s="112" t="str">
        <f>IF('２０１７．６年生組合せ表'!AA354="","",'２０１７．６年生組合せ表'!O354&amp;'２０１７．６年生組合せ表'!AG354)</f>
        <v/>
      </c>
      <c r="CB368" s="113" t="str">
        <f>IF('２０１７．６年生組合せ表'!AA354="","",'２０１７．６年生組合せ表'!AA354)</f>
        <v/>
      </c>
      <c r="CC368" s="113" t="str">
        <f>IF('２０１７．６年生組合せ表'!AE354="","",'２０１７．６年生組合せ表'!AE354)</f>
        <v/>
      </c>
      <c r="CD368" s="113" t="str">
        <f>IF('２０１７．６年生組合せ表'!AA354="","",'２０１７．６年生組合せ表'!AG354&amp;'２０１７．６年生組合せ表'!O354)</f>
        <v/>
      </c>
      <c r="CE368" s="113" t="str">
        <f>IF('２０１７．６年生組合せ表'!AE354="","",'２０１７．６年生組合せ表'!AE354)</f>
        <v/>
      </c>
      <c r="CF368" s="113" t="str">
        <f>IF('２０１７．６年生組合せ表'!AA354="","",'２０１７．６年生組合せ表'!AA354)</f>
        <v/>
      </c>
    </row>
    <row r="369" spans="79:84" x14ac:dyDescent="0.2">
      <c r="CA369" s="112" t="str">
        <f>IF('２０１７．６年生組合せ表'!AA355="","",'２０１７．６年生組合せ表'!O355&amp;'２０１７．６年生組合せ表'!AG355)</f>
        <v/>
      </c>
      <c r="CB369" s="113" t="str">
        <f>IF('２０１７．６年生組合せ表'!AA355="","",'２０１７．６年生組合せ表'!AA355)</f>
        <v/>
      </c>
      <c r="CC369" s="113" t="str">
        <f>IF('２０１７．６年生組合せ表'!AE355="","",'２０１７．６年生組合せ表'!AE355)</f>
        <v/>
      </c>
      <c r="CD369" s="113" t="str">
        <f>IF('２０１７．６年生組合せ表'!AA355="","",'２０１７．６年生組合せ表'!AG355&amp;'２０１７．６年生組合せ表'!O355)</f>
        <v/>
      </c>
      <c r="CE369" s="113" t="str">
        <f>IF('２０１７．６年生組合せ表'!AE355="","",'２０１７．６年生組合せ表'!AE355)</f>
        <v/>
      </c>
      <c r="CF369" s="113" t="str">
        <f>IF('２０１７．６年生組合せ表'!AA355="","",'２０１７．６年生組合せ表'!AA355)</f>
        <v/>
      </c>
    </row>
    <row r="370" spans="79:84" x14ac:dyDescent="0.2">
      <c r="CA370" s="112" t="str">
        <f>IF('２０１７．６年生組合せ表'!AA356="","",'２０１７．６年生組合せ表'!O356&amp;'２０１７．６年生組合せ表'!AG356)</f>
        <v/>
      </c>
      <c r="CB370" s="113" t="str">
        <f>IF('２０１７．６年生組合せ表'!AA356="","",'２０１７．６年生組合せ表'!AA356)</f>
        <v/>
      </c>
      <c r="CC370" s="113" t="str">
        <f>IF('２０１７．６年生組合せ表'!AE356="","",'２０１７．６年生組合せ表'!AE356)</f>
        <v/>
      </c>
      <c r="CD370" s="113" t="str">
        <f>IF('２０１７．６年生組合せ表'!AA356="","",'２０１７．６年生組合せ表'!AG356&amp;'２０１７．６年生組合せ表'!O356)</f>
        <v/>
      </c>
      <c r="CE370" s="113" t="str">
        <f>IF('２０１７．６年生組合せ表'!AE356="","",'２０１７．６年生組合せ表'!AE356)</f>
        <v/>
      </c>
      <c r="CF370" s="113" t="str">
        <f>IF('２０１７．６年生組合せ表'!AA356="","",'２０１７．６年生組合せ表'!AA356)</f>
        <v/>
      </c>
    </row>
    <row r="371" spans="79:84" x14ac:dyDescent="0.2">
      <c r="CA371" s="112" t="str">
        <f>IF('２０１７．６年生組合せ表'!AA357="","",'２０１７．６年生組合せ表'!O357&amp;'２０１７．６年生組合せ表'!AG357)</f>
        <v/>
      </c>
      <c r="CB371" s="113" t="str">
        <f>IF('２０１７．６年生組合せ表'!AA357="","",'２０１７．６年生組合せ表'!AA357)</f>
        <v/>
      </c>
      <c r="CC371" s="113" t="str">
        <f>IF('２０１７．６年生組合せ表'!AE357="","",'２０１７．６年生組合せ表'!AE357)</f>
        <v/>
      </c>
      <c r="CD371" s="113" t="str">
        <f>IF('２０１７．６年生組合せ表'!AA357="","",'２０１７．６年生組合せ表'!AG357&amp;'２０１７．６年生組合せ表'!O357)</f>
        <v/>
      </c>
      <c r="CE371" s="113" t="str">
        <f>IF('２０１７．６年生組合せ表'!AE357="","",'２０１７．６年生組合せ表'!AE357)</f>
        <v/>
      </c>
      <c r="CF371" s="113" t="str">
        <f>IF('２０１７．６年生組合せ表'!AA357="","",'２０１７．６年生組合せ表'!AA357)</f>
        <v/>
      </c>
    </row>
    <row r="372" spans="79:84" x14ac:dyDescent="0.2">
      <c r="CA372" s="112" t="str">
        <f>IF('２０１７．６年生組合せ表'!AA358="","",'２０１７．６年生組合せ表'!O358&amp;'２０１７．６年生組合せ表'!AG358)</f>
        <v/>
      </c>
      <c r="CB372" s="113" t="str">
        <f>IF('２０１７．６年生組合せ表'!AA358="","",'２０１７．６年生組合せ表'!AA358)</f>
        <v/>
      </c>
      <c r="CC372" s="113" t="str">
        <f>IF('２０１７．６年生組合せ表'!AE358="","",'２０１７．６年生組合せ表'!AE358)</f>
        <v/>
      </c>
      <c r="CD372" s="113" t="str">
        <f>IF('２０１７．６年生組合せ表'!AA358="","",'２０１７．６年生組合せ表'!AG358&amp;'２０１７．６年生組合せ表'!O358)</f>
        <v/>
      </c>
      <c r="CE372" s="113" t="str">
        <f>IF('２０１７．６年生組合せ表'!AE358="","",'２０１７．６年生組合せ表'!AE358)</f>
        <v/>
      </c>
      <c r="CF372" s="113" t="str">
        <f>IF('２０１７．６年生組合せ表'!AA358="","",'２０１７．６年生組合せ表'!AA358)</f>
        <v/>
      </c>
    </row>
    <row r="373" spans="79:84" x14ac:dyDescent="0.2">
      <c r="CA373" s="112" t="str">
        <f>IF('２０１７．６年生組合せ表'!AA359="","",'２０１７．６年生組合せ表'!O359&amp;'２０１７．６年生組合せ表'!AG359)</f>
        <v/>
      </c>
      <c r="CB373" s="113" t="str">
        <f>IF('２０１７．６年生組合せ表'!AA359="","",'２０１７．６年生組合せ表'!AA359)</f>
        <v/>
      </c>
      <c r="CC373" s="113" t="str">
        <f>IF('２０１７．６年生組合せ表'!AE359="","",'２０１７．６年生組合せ表'!AE359)</f>
        <v/>
      </c>
      <c r="CD373" s="113" t="str">
        <f>IF('２０１７．６年生組合せ表'!AA359="","",'２０１７．６年生組合せ表'!AG359&amp;'２０１７．６年生組合せ表'!O359)</f>
        <v/>
      </c>
      <c r="CE373" s="113" t="str">
        <f>IF('２０１７．６年生組合せ表'!AE359="","",'２０１７．６年生組合せ表'!AE359)</f>
        <v/>
      </c>
      <c r="CF373" s="113" t="str">
        <f>IF('２０１７．６年生組合せ表'!AA359="","",'２０１７．６年生組合せ表'!AA359)</f>
        <v/>
      </c>
    </row>
    <row r="374" spans="79:84" x14ac:dyDescent="0.2">
      <c r="CA374" s="112" t="str">
        <f>IF('２０１７．６年生組合せ表'!AA360="","",'２０１７．６年生組合せ表'!O360&amp;'２０１７．６年生組合せ表'!AG360)</f>
        <v/>
      </c>
      <c r="CB374" s="113" t="str">
        <f>IF('２０１７．６年生組合せ表'!AA360="","",'２０１７．６年生組合せ表'!AA360)</f>
        <v/>
      </c>
      <c r="CC374" s="113" t="str">
        <f>IF('２０１７．６年生組合せ表'!AE360="","",'２０１７．６年生組合せ表'!AE360)</f>
        <v/>
      </c>
      <c r="CD374" s="113" t="str">
        <f>IF('２０１７．６年生組合せ表'!AA360="","",'２０１７．６年生組合せ表'!AG360&amp;'２０１７．６年生組合せ表'!O360)</f>
        <v/>
      </c>
      <c r="CE374" s="113" t="str">
        <f>IF('２０１７．６年生組合せ表'!AE360="","",'２０１７．６年生組合せ表'!AE360)</f>
        <v/>
      </c>
      <c r="CF374" s="113" t="str">
        <f>IF('２０１７．６年生組合せ表'!AA360="","",'２０１７．６年生組合せ表'!AA360)</f>
        <v/>
      </c>
    </row>
    <row r="375" spans="79:84" x14ac:dyDescent="0.2">
      <c r="CA375" s="112" t="str">
        <f>IF('２０１７．６年生組合せ表'!AA361="","",'２０１７．６年生組合せ表'!O361&amp;'２０１７．６年生組合せ表'!AG361)</f>
        <v/>
      </c>
      <c r="CB375" s="113" t="str">
        <f>IF('２０１７．６年生組合せ表'!AA361="","",'２０１７．６年生組合せ表'!AA361)</f>
        <v/>
      </c>
      <c r="CC375" s="113" t="str">
        <f>IF('２０１７．６年生組合せ表'!AE361="","",'２０１７．６年生組合せ表'!AE361)</f>
        <v/>
      </c>
      <c r="CD375" s="113" t="str">
        <f>IF('２０１７．６年生組合せ表'!AA361="","",'２０１７．６年生組合せ表'!AG361&amp;'２０１７．６年生組合せ表'!O361)</f>
        <v/>
      </c>
      <c r="CE375" s="113" t="str">
        <f>IF('２０１７．６年生組合せ表'!AE361="","",'２０１７．６年生組合せ表'!AE361)</f>
        <v/>
      </c>
      <c r="CF375" s="113" t="str">
        <f>IF('２０１７．６年生組合せ表'!AA361="","",'２０１７．６年生組合せ表'!AA361)</f>
        <v/>
      </c>
    </row>
    <row r="376" spans="79:84" x14ac:dyDescent="0.2">
      <c r="CA376" s="112" t="str">
        <f>IF('２０１７．６年生組合せ表'!AA362="","",'２０１７．６年生組合せ表'!O362&amp;'２０１７．６年生組合せ表'!AG362)</f>
        <v/>
      </c>
      <c r="CB376" s="113" t="str">
        <f>IF('２０１７．６年生組合せ表'!AA362="","",'２０１７．６年生組合せ表'!AA362)</f>
        <v/>
      </c>
      <c r="CC376" s="113" t="str">
        <f>IF('２０１７．６年生組合せ表'!AE362="","",'２０１７．６年生組合せ表'!AE362)</f>
        <v/>
      </c>
      <c r="CD376" s="113" t="str">
        <f>IF('２０１７．６年生組合せ表'!AA362="","",'２０１７．６年生組合せ表'!AG362&amp;'２０１７．６年生組合せ表'!O362)</f>
        <v/>
      </c>
      <c r="CE376" s="113" t="str">
        <f>IF('２０１７．６年生組合せ表'!AE362="","",'２０１７．６年生組合せ表'!AE362)</f>
        <v/>
      </c>
      <c r="CF376" s="113" t="str">
        <f>IF('２０１７．６年生組合せ表'!AA362="","",'２０１７．６年生組合せ表'!AA362)</f>
        <v/>
      </c>
    </row>
    <row r="377" spans="79:84" x14ac:dyDescent="0.2">
      <c r="CA377" s="112" t="str">
        <f>IF('２０１７．６年生組合せ表'!AA363="","",'２０１７．６年生組合せ表'!O363&amp;'２０１７．６年生組合せ表'!AG363)</f>
        <v/>
      </c>
      <c r="CB377" s="113" t="str">
        <f>IF('２０１７．６年生組合せ表'!AA363="","",'２０１７．６年生組合せ表'!AA363)</f>
        <v/>
      </c>
      <c r="CC377" s="113" t="str">
        <f>IF('２０１７．６年生組合せ表'!AE363="","",'２０１７．６年生組合せ表'!AE363)</f>
        <v/>
      </c>
      <c r="CD377" s="113" t="str">
        <f>IF('２０１７．６年生組合せ表'!AA363="","",'２０１７．６年生組合せ表'!AG363&amp;'２０１７．６年生組合せ表'!O363)</f>
        <v/>
      </c>
      <c r="CE377" s="113" t="str">
        <f>IF('２０１７．６年生組合せ表'!AE363="","",'２０１７．６年生組合せ表'!AE363)</f>
        <v/>
      </c>
      <c r="CF377" s="113" t="str">
        <f>IF('２０１７．６年生組合せ表'!AA363="","",'２０１７．６年生組合せ表'!AA363)</f>
        <v/>
      </c>
    </row>
    <row r="378" spans="79:84" x14ac:dyDescent="0.2">
      <c r="CA378" s="112" t="str">
        <f>IF('２０１７．６年生組合せ表'!AA364="","",'２０１７．６年生組合せ表'!O364&amp;'２０１７．６年生組合せ表'!AG364)</f>
        <v/>
      </c>
      <c r="CB378" s="113" t="str">
        <f>IF('２０１７．６年生組合せ表'!AA364="","",'２０１７．６年生組合せ表'!AA364)</f>
        <v/>
      </c>
      <c r="CC378" s="113" t="str">
        <f>IF('２０１７．６年生組合せ表'!AE364="","",'２０１７．６年生組合せ表'!AE364)</f>
        <v/>
      </c>
      <c r="CD378" s="113" t="str">
        <f>IF('２０１７．６年生組合せ表'!AA364="","",'２０１７．６年生組合せ表'!AG364&amp;'２０１７．６年生組合せ表'!O364)</f>
        <v/>
      </c>
      <c r="CE378" s="113" t="str">
        <f>IF('２０１７．６年生組合せ表'!AE364="","",'２０１７．６年生組合せ表'!AE364)</f>
        <v/>
      </c>
      <c r="CF378" s="113" t="str">
        <f>IF('２０１７．６年生組合せ表'!AA364="","",'２０１７．６年生組合せ表'!AA364)</f>
        <v/>
      </c>
    </row>
    <row r="379" spans="79:84" x14ac:dyDescent="0.2">
      <c r="CA379" s="112" t="str">
        <f>IF('２０１７．６年生組合せ表'!AA365="","",'２０１７．６年生組合せ表'!O365&amp;'２０１７．６年生組合せ表'!AG365)</f>
        <v/>
      </c>
      <c r="CB379" s="113" t="str">
        <f>IF('２０１７．６年生組合せ表'!AA365="","",'２０１７．６年生組合せ表'!AA365)</f>
        <v/>
      </c>
      <c r="CC379" s="113" t="str">
        <f>IF('２０１７．６年生組合せ表'!AE365="","",'２０１７．６年生組合せ表'!AE365)</f>
        <v/>
      </c>
      <c r="CD379" s="113" t="str">
        <f>IF('２０１７．６年生組合せ表'!AA365="","",'２０１７．６年生組合せ表'!AG365&amp;'２０１７．６年生組合せ表'!O365)</f>
        <v/>
      </c>
      <c r="CE379" s="113" t="str">
        <f>IF('２０１７．６年生組合せ表'!AE365="","",'２０１７．６年生組合せ表'!AE365)</f>
        <v/>
      </c>
      <c r="CF379" s="113" t="str">
        <f>IF('２０１７．６年生組合せ表'!AA365="","",'２０１７．６年生組合せ表'!AA365)</f>
        <v/>
      </c>
    </row>
    <row r="380" spans="79:84" x14ac:dyDescent="0.2">
      <c r="CA380" s="112" t="str">
        <f>IF('２０１７．６年生組合せ表'!AA366="","",'２０１７．６年生組合せ表'!O366&amp;'２０１７．６年生組合せ表'!AG366)</f>
        <v/>
      </c>
      <c r="CB380" s="113" t="str">
        <f>IF('２０１７．６年生組合せ表'!AA366="","",'２０１７．６年生組合せ表'!AA366)</f>
        <v/>
      </c>
      <c r="CC380" s="113" t="str">
        <f>IF('２０１７．６年生組合せ表'!AE366="","",'２０１７．６年生組合せ表'!AE366)</f>
        <v/>
      </c>
      <c r="CD380" s="113" t="str">
        <f>IF('２０１７．６年生組合せ表'!AA366="","",'２０１７．６年生組合せ表'!AG366&amp;'２０１７．６年生組合せ表'!O366)</f>
        <v/>
      </c>
      <c r="CE380" s="113" t="str">
        <f>IF('２０１７．６年生組合せ表'!AE366="","",'２０１７．６年生組合せ表'!AE366)</f>
        <v/>
      </c>
      <c r="CF380" s="113" t="str">
        <f>IF('２０１７．６年生組合せ表'!AA366="","",'２０１７．６年生組合せ表'!AA366)</f>
        <v/>
      </c>
    </row>
    <row r="381" spans="79:84" x14ac:dyDescent="0.2">
      <c r="CA381" s="112" t="str">
        <f>IF('２０１７．６年生組合せ表'!AA367="","",'２０１７．６年生組合せ表'!O367&amp;'２０１７．６年生組合せ表'!AG367)</f>
        <v/>
      </c>
      <c r="CB381" s="113" t="str">
        <f>IF('２０１７．６年生組合せ表'!AA367="","",'２０１７．６年生組合せ表'!AA367)</f>
        <v/>
      </c>
      <c r="CC381" s="113" t="str">
        <f>IF('２０１７．６年生組合せ表'!AE367="","",'２０１７．６年生組合せ表'!AE367)</f>
        <v/>
      </c>
      <c r="CD381" s="113" t="str">
        <f>IF('２０１７．６年生組合せ表'!AA367="","",'２０１７．６年生組合せ表'!AG367&amp;'２０１７．６年生組合せ表'!O367)</f>
        <v/>
      </c>
      <c r="CE381" s="113" t="str">
        <f>IF('２０１７．６年生組合せ表'!AE367="","",'２０１７．６年生組合せ表'!AE367)</f>
        <v/>
      </c>
      <c r="CF381" s="113" t="str">
        <f>IF('２０１７．６年生組合せ表'!AA367="","",'２０１７．６年生組合せ表'!AA367)</f>
        <v/>
      </c>
    </row>
    <row r="382" spans="79:84" x14ac:dyDescent="0.2">
      <c r="CA382" s="112" t="str">
        <f>IF('２０１７．６年生組合せ表'!AA368="","",'２０１７．６年生組合せ表'!O368&amp;'２０１７．６年生組合せ表'!AG368)</f>
        <v/>
      </c>
      <c r="CB382" s="113" t="str">
        <f>IF('２０１７．６年生組合せ表'!AA368="","",'２０１７．６年生組合せ表'!AA368)</f>
        <v/>
      </c>
      <c r="CC382" s="113" t="str">
        <f>IF('２０１７．６年生組合せ表'!AE368="","",'２０１７．６年生組合せ表'!AE368)</f>
        <v/>
      </c>
      <c r="CD382" s="113" t="str">
        <f>IF('２０１７．６年生組合せ表'!AA368="","",'２０１７．６年生組合せ表'!AG368&amp;'２０１７．６年生組合せ表'!O368)</f>
        <v/>
      </c>
      <c r="CE382" s="113" t="str">
        <f>IF('２０１７．６年生組合せ表'!AE368="","",'２０１７．６年生組合せ表'!AE368)</f>
        <v/>
      </c>
      <c r="CF382" s="113" t="str">
        <f>IF('２０１７．６年生組合せ表'!AA368="","",'２０１７．６年生組合せ表'!AA368)</f>
        <v/>
      </c>
    </row>
    <row r="383" spans="79:84" x14ac:dyDescent="0.2">
      <c r="CA383" s="112" t="str">
        <f>IF('２０１７．６年生組合せ表'!AA369="","",'２０１７．６年生組合せ表'!O369&amp;'２０１７．６年生組合せ表'!AG369)</f>
        <v/>
      </c>
      <c r="CB383" s="113" t="str">
        <f>IF('２０１７．６年生組合せ表'!AA369="","",'２０１７．６年生組合せ表'!AA369)</f>
        <v/>
      </c>
      <c r="CC383" s="113" t="str">
        <f>IF('２０１７．６年生組合せ表'!AE369="","",'２０１７．６年生組合せ表'!AE369)</f>
        <v/>
      </c>
      <c r="CD383" s="113" t="str">
        <f>IF('２０１７．６年生組合せ表'!AA369="","",'２０１７．６年生組合せ表'!AG369&amp;'２０１７．６年生組合せ表'!O369)</f>
        <v/>
      </c>
      <c r="CE383" s="113" t="str">
        <f>IF('２０１７．６年生組合せ表'!AE369="","",'２０１７．６年生組合せ表'!AE369)</f>
        <v/>
      </c>
      <c r="CF383" s="113" t="str">
        <f>IF('２０１７．６年生組合せ表'!AA369="","",'２０１７．６年生組合せ表'!AA369)</f>
        <v/>
      </c>
    </row>
    <row r="384" spans="79:84" x14ac:dyDescent="0.2">
      <c r="CA384" s="112" t="str">
        <f>IF('２０１７．６年生組合せ表'!AA370="","",'２０１７．６年生組合せ表'!O370&amp;'２０１７．６年生組合せ表'!AG370)</f>
        <v/>
      </c>
      <c r="CB384" s="113" t="str">
        <f>IF('２０１７．６年生組合せ表'!AA370="","",'２０１７．６年生組合せ表'!AA370)</f>
        <v/>
      </c>
      <c r="CC384" s="113" t="str">
        <f>IF('２０１７．６年生組合せ表'!AE370="","",'２０１７．６年生組合せ表'!AE370)</f>
        <v/>
      </c>
      <c r="CD384" s="113" t="str">
        <f>IF('２０１７．６年生組合せ表'!AA370="","",'２０１７．６年生組合せ表'!AG370&amp;'２０１７．６年生組合せ表'!O370)</f>
        <v/>
      </c>
      <c r="CE384" s="113" t="str">
        <f>IF('２０１７．６年生組合せ表'!AE370="","",'２０１７．６年生組合せ表'!AE370)</f>
        <v/>
      </c>
      <c r="CF384" s="113" t="str">
        <f>IF('２０１７．６年生組合せ表'!AA370="","",'２０１７．６年生組合せ表'!AA370)</f>
        <v/>
      </c>
    </row>
    <row r="385" spans="79:84" x14ac:dyDescent="0.2">
      <c r="CA385" s="112" t="str">
        <f>IF('２０１７．６年生組合せ表'!AA371="","",'２０１７．６年生組合せ表'!O371&amp;'２０１７．６年生組合せ表'!AG371)</f>
        <v/>
      </c>
      <c r="CB385" s="113" t="str">
        <f>IF('２０１７．６年生組合せ表'!AA371="","",'２０１７．６年生組合せ表'!AA371)</f>
        <v/>
      </c>
      <c r="CC385" s="113" t="str">
        <f>IF('２０１７．６年生組合せ表'!AE371="","",'２０１７．６年生組合せ表'!AE371)</f>
        <v/>
      </c>
      <c r="CD385" s="113" t="str">
        <f>IF('２０１７．６年生組合せ表'!AA371="","",'２０１７．６年生組合せ表'!AG371&amp;'２０１７．６年生組合せ表'!O371)</f>
        <v/>
      </c>
      <c r="CE385" s="113" t="str">
        <f>IF('２０１７．６年生組合せ表'!AE371="","",'２０１７．６年生組合せ表'!AE371)</f>
        <v/>
      </c>
      <c r="CF385" s="113" t="str">
        <f>IF('２０１７．６年生組合せ表'!AA371="","",'２０１７．６年生組合せ表'!AA371)</f>
        <v/>
      </c>
    </row>
    <row r="386" spans="79:84" x14ac:dyDescent="0.2">
      <c r="CA386" s="112" t="str">
        <f>IF('２０１７．６年生組合せ表'!AA372="","",'２０１７．６年生組合せ表'!O372&amp;'２０１７．６年生組合せ表'!AG372)</f>
        <v/>
      </c>
      <c r="CB386" s="113" t="str">
        <f>IF('２０１７．６年生組合せ表'!AA372="","",'２０１７．６年生組合せ表'!AA372)</f>
        <v/>
      </c>
      <c r="CC386" s="113" t="str">
        <f>IF('２０１７．６年生組合せ表'!AE372="","",'２０１７．６年生組合せ表'!AE372)</f>
        <v/>
      </c>
      <c r="CD386" s="113" t="str">
        <f>IF('２０１７．６年生組合せ表'!AA372="","",'２０１７．６年生組合せ表'!AG372&amp;'２０１７．６年生組合せ表'!O372)</f>
        <v/>
      </c>
      <c r="CE386" s="113" t="str">
        <f>IF('２０１７．６年生組合せ表'!AE372="","",'２０１７．６年生組合せ表'!AE372)</f>
        <v/>
      </c>
      <c r="CF386" s="113" t="str">
        <f>IF('２０１７．６年生組合せ表'!AA372="","",'２０１７．６年生組合せ表'!AA372)</f>
        <v/>
      </c>
    </row>
    <row r="387" spans="79:84" x14ac:dyDescent="0.2">
      <c r="CA387" s="112" t="str">
        <f>IF('２０１７．６年生組合せ表'!AA373="","",'２０１７．６年生組合せ表'!O373&amp;'２０１７．６年生組合せ表'!AG373)</f>
        <v/>
      </c>
      <c r="CB387" s="113" t="str">
        <f>IF('２０１７．６年生組合せ表'!AA373="","",'２０１７．６年生組合せ表'!AA373)</f>
        <v/>
      </c>
      <c r="CC387" s="113" t="str">
        <f>IF('２０１７．６年生組合せ表'!AE373="","",'２０１７．６年生組合せ表'!AE373)</f>
        <v/>
      </c>
      <c r="CD387" s="113" t="str">
        <f>IF('２０１７．６年生組合せ表'!AA373="","",'２０１７．６年生組合せ表'!AG373&amp;'２０１７．６年生組合せ表'!O373)</f>
        <v/>
      </c>
      <c r="CE387" s="113" t="str">
        <f>IF('２０１７．６年生組合せ表'!AE373="","",'２０１７．６年生組合せ表'!AE373)</f>
        <v/>
      </c>
      <c r="CF387" s="113" t="str">
        <f>IF('２０１７．６年生組合せ表'!AA373="","",'２０１７．６年生組合せ表'!AA373)</f>
        <v/>
      </c>
    </row>
    <row r="388" spans="79:84" x14ac:dyDescent="0.2">
      <c r="CA388" s="112" t="str">
        <f>IF('２０１７．６年生組合せ表'!AA374="","",'２０１７．６年生組合せ表'!O374&amp;'２０１７．６年生組合せ表'!AG374)</f>
        <v/>
      </c>
      <c r="CB388" s="113" t="str">
        <f>IF('２０１７．６年生組合せ表'!AA374="","",'２０１７．６年生組合せ表'!AA374)</f>
        <v/>
      </c>
      <c r="CC388" s="113" t="str">
        <f>IF('２０１７．６年生組合せ表'!AE374="","",'２０１７．６年生組合せ表'!AE374)</f>
        <v/>
      </c>
      <c r="CD388" s="113" t="str">
        <f>IF('２０１７．６年生組合せ表'!AA374="","",'２０１７．６年生組合せ表'!AG374&amp;'２０１７．６年生組合せ表'!O374)</f>
        <v/>
      </c>
      <c r="CE388" s="113" t="str">
        <f>IF('２０１７．６年生組合せ表'!AE374="","",'２０１７．６年生組合せ表'!AE374)</f>
        <v/>
      </c>
      <c r="CF388" s="113" t="str">
        <f>IF('２０１７．６年生組合せ表'!AA374="","",'２０１７．６年生組合せ表'!AA374)</f>
        <v/>
      </c>
    </row>
    <row r="389" spans="79:84" x14ac:dyDescent="0.2">
      <c r="CA389" s="112" t="str">
        <f>IF('２０１７．６年生組合せ表'!AA375="","",'２０１７．６年生組合せ表'!O375&amp;'２０１７．６年生組合せ表'!AG375)</f>
        <v/>
      </c>
      <c r="CB389" s="113" t="str">
        <f>IF('２０１７．６年生組合せ表'!AA375="","",'２０１７．６年生組合せ表'!AA375)</f>
        <v/>
      </c>
      <c r="CC389" s="113" t="str">
        <f>IF('２０１７．６年生組合せ表'!AE375="","",'２０１７．６年生組合せ表'!AE375)</f>
        <v/>
      </c>
      <c r="CD389" s="113" t="str">
        <f>IF('２０１７．６年生組合せ表'!AA375="","",'２０１７．６年生組合せ表'!AG375&amp;'２０１７．６年生組合せ表'!O375)</f>
        <v/>
      </c>
      <c r="CE389" s="113" t="str">
        <f>IF('２０１７．６年生組合せ表'!AE375="","",'２０１７．６年生組合せ表'!AE375)</f>
        <v/>
      </c>
      <c r="CF389" s="113" t="str">
        <f>IF('２０１７．６年生組合せ表'!AA375="","",'２０１７．６年生組合せ表'!AA375)</f>
        <v/>
      </c>
    </row>
    <row r="390" spans="79:84" x14ac:dyDescent="0.2">
      <c r="CA390" s="112" t="str">
        <f>IF('２０１７．６年生組合せ表'!AA376="","",'２０１７．６年生組合せ表'!O376&amp;'２０１７．６年生組合せ表'!AG376)</f>
        <v/>
      </c>
      <c r="CB390" s="113" t="str">
        <f>IF('２０１７．６年生組合せ表'!AA376="","",'２０１７．６年生組合せ表'!AA376)</f>
        <v/>
      </c>
      <c r="CC390" s="113" t="str">
        <f>IF('２０１７．６年生組合せ表'!AE376="","",'２０１７．６年生組合せ表'!AE376)</f>
        <v/>
      </c>
      <c r="CD390" s="113" t="str">
        <f>IF('２０１７．６年生組合せ表'!AA376="","",'２０１７．６年生組合せ表'!AG376&amp;'２０１７．６年生組合せ表'!O376)</f>
        <v/>
      </c>
      <c r="CE390" s="113" t="str">
        <f>IF('２０１７．６年生組合せ表'!AE376="","",'２０１７．６年生組合せ表'!AE376)</f>
        <v/>
      </c>
      <c r="CF390" s="113" t="str">
        <f>IF('２０１７．６年生組合せ表'!AA376="","",'２０１７．６年生組合せ表'!AA376)</f>
        <v/>
      </c>
    </row>
    <row r="391" spans="79:84" x14ac:dyDescent="0.2">
      <c r="CA391" s="112" t="str">
        <f>IF('２０１７．６年生組合せ表'!AA377="","",'２０１７．６年生組合せ表'!O377&amp;'２０１７．６年生組合せ表'!AG377)</f>
        <v/>
      </c>
      <c r="CB391" s="113" t="str">
        <f>IF('２０１７．６年生組合せ表'!AA377="","",'２０１７．６年生組合せ表'!AA377)</f>
        <v/>
      </c>
      <c r="CC391" s="113" t="str">
        <f>IF('２０１７．６年生組合せ表'!AE377="","",'２０１７．６年生組合せ表'!AE377)</f>
        <v/>
      </c>
      <c r="CD391" s="113" t="str">
        <f>IF('２０１７．６年生組合せ表'!AA377="","",'２０１７．６年生組合せ表'!AG377&amp;'２０１７．６年生組合せ表'!O377)</f>
        <v/>
      </c>
      <c r="CE391" s="113" t="str">
        <f>IF('２０１７．６年生組合せ表'!AE377="","",'２０１７．６年生組合せ表'!AE377)</f>
        <v/>
      </c>
      <c r="CF391" s="113" t="str">
        <f>IF('２０１７．６年生組合せ表'!AA377="","",'２０１７．６年生組合せ表'!AA377)</f>
        <v/>
      </c>
    </row>
    <row r="392" spans="79:84" x14ac:dyDescent="0.2">
      <c r="CA392" s="112" t="str">
        <f>IF('２０１７．６年生組合せ表'!AA378="","",'２０１７．６年生組合せ表'!O378&amp;'２０１７．６年生組合せ表'!AG378)</f>
        <v/>
      </c>
      <c r="CB392" s="113" t="str">
        <f>IF('２０１７．６年生組合せ表'!AA378="","",'２０１７．６年生組合せ表'!AA378)</f>
        <v/>
      </c>
      <c r="CC392" s="113" t="str">
        <f>IF('２０１７．６年生組合せ表'!AE378="","",'２０１７．６年生組合せ表'!AE378)</f>
        <v/>
      </c>
      <c r="CD392" s="113" t="str">
        <f>IF('２０１７．６年生組合せ表'!AA378="","",'２０１７．６年生組合せ表'!AG378&amp;'２０１７．６年生組合せ表'!O378)</f>
        <v/>
      </c>
      <c r="CE392" s="113" t="str">
        <f>IF('２０１７．６年生組合せ表'!AE378="","",'２０１７．６年生組合せ表'!AE378)</f>
        <v/>
      </c>
      <c r="CF392" s="113" t="str">
        <f>IF('２０１７．６年生組合せ表'!AA378="","",'２０１７．６年生組合せ表'!AA378)</f>
        <v/>
      </c>
    </row>
    <row r="393" spans="79:84" x14ac:dyDescent="0.2">
      <c r="CA393" s="112" t="str">
        <f>IF('２０１７．６年生組合せ表'!AA379="","",'２０１７．６年生組合せ表'!O379&amp;'２０１７．６年生組合せ表'!AG379)</f>
        <v/>
      </c>
      <c r="CB393" s="113" t="str">
        <f>IF('２０１７．６年生組合せ表'!AA379="","",'２０１７．６年生組合せ表'!AA379)</f>
        <v/>
      </c>
      <c r="CC393" s="113" t="str">
        <f>IF('２０１７．６年生組合せ表'!AE379="","",'２０１７．６年生組合せ表'!AE379)</f>
        <v/>
      </c>
      <c r="CD393" s="113" t="str">
        <f>IF('２０１７．６年生組合せ表'!AA379="","",'２０１７．６年生組合せ表'!AG379&amp;'２０１７．６年生組合せ表'!O379)</f>
        <v/>
      </c>
      <c r="CE393" s="113" t="str">
        <f>IF('２０１７．６年生組合せ表'!AE379="","",'２０１７．６年生組合せ表'!AE379)</f>
        <v/>
      </c>
      <c r="CF393" s="113" t="str">
        <f>IF('２０１７．６年生組合せ表'!AA379="","",'２０１７．６年生組合せ表'!AA379)</f>
        <v/>
      </c>
    </row>
    <row r="394" spans="79:84" x14ac:dyDescent="0.2">
      <c r="CA394" s="112" t="str">
        <f>IF('２０１７．６年生組合せ表'!AA380="","",'２０１７．６年生組合せ表'!O380&amp;'２０１７．６年生組合せ表'!AG380)</f>
        <v/>
      </c>
      <c r="CB394" s="113" t="str">
        <f>IF('２０１７．６年生組合せ表'!AA380="","",'２０１７．６年生組合せ表'!AA380)</f>
        <v/>
      </c>
      <c r="CC394" s="113" t="str">
        <f>IF('２０１７．６年生組合せ表'!AE380="","",'２０１７．６年生組合せ表'!AE380)</f>
        <v/>
      </c>
      <c r="CD394" s="113" t="str">
        <f>IF('２０１７．６年生組合せ表'!AA380="","",'２０１７．６年生組合せ表'!AG380&amp;'２０１７．６年生組合せ表'!O380)</f>
        <v/>
      </c>
      <c r="CE394" s="113" t="str">
        <f>IF('２０１７．６年生組合せ表'!AE380="","",'２０１７．６年生組合せ表'!AE380)</f>
        <v/>
      </c>
      <c r="CF394" s="113" t="str">
        <f>IF('２０１７．６年生組合せ表'!AA380="","",'２０１７．６年生組合せ表'!AA380)</f>
        <v/>
      </c>
    </row>
    <row r="395" spans="79:84" x14ac:dyDescent="0.2">
      <c r="CA395" s="112" t="str">
        <f>IF('２０１７．６年生組合せ表'!AA381="","",'２０１７．６年生組合せ表'!O381&amp;'２０１７．６年生組合せ表'!AG381)</f>
        <v/>
      </c>
      <c r="CB395" s="113" t="str">
        <f>IF('２０１７．６年生組合せ表'!AA381="","",'２０１７．６年生組合せ表'!AA381)</f>
        <v/>
      </c>
      <c r="CC395" s="113" t="str">
        <f>IF('２０１７．６年生組合せ表'!AE381="","",'２０１７．６年生組合せ表'!AE381)</f>
        <v/>
      </c>
      <c r="CD395" s="113" t="str">
        <f>IF('２０１７．６年生組合せ表'!AA381="","",'２０１７．６年生組合せ表'!AG381&amp;'２０１７．６年生組合せ表'!O381)</f>
        <v/>
      </c>
      <c r="CE395" s="113" t="str">
        <f>IF('２０１７．６年生組合せ表'!AE381="","",'２０１７．６年生組合せ表'!AE381)</f>
        <v/>
      </c>
      <c r="CF395" s="113" t="str">
        <f>IF('２０１７．６年生組合せ表'!AA381="","",'２０１７．６年生組合せ表'!AA381)</f>
        <v/>
      </c>
    </row>
    <row r="396" spans="79:84" x14ac:dyDescent="0.2">
      <c r="CA396" s="112" t="str">
        <f>IF('２０１７．６年生組合せ表'!AA382="","",'２０１７．６年生組合せ表'!O382&amp;'２０１７．６年生組合せ表'!AG382)</f>
        <v/>
      </c>
      <c r="CB396" s="113" t="str">
        <f>IF('２０１７．６年生組合せ表'!AA382="","",'２０１７．６年生組合せ表'!AA382)</f>
        <v/>
      </c>
      <c r="CC396" s="113" t="str">
        <f>IF('２０１７．６年生組合せ表'!AE382="","",'２０１７．６年生組合せ表'!AE382)</f>
        <v/>
      </c>
      <c r="CD396" s="113" t="str">
        <f>IF('２０１７．６年生組合せ表'!AA382="","",'２０１７．６年生組合せ表'!AG382&amp;'２０１７．６年生組合せ表'!O382)</f>
        <v/>
      </c>
      <c r="CE396" s="113" t="str">
        <f>IF('２０１７．６年生組合せ表'!AE382="","",'２０１７．６年生組合せ表'!AE382)</f>
        <v/>
      </c>
      <c r="CF396" s="113" t="str">
        <f>IF('２０１７．６年生組合せ表'!AA382="","",'２０１７．６年生組合せ表'!AA382)</f>
        <v/>
      </c>
    </row>
    <row r="397" spans="79:84" x14ac:dyDescent="0.2">
      <c r="CA397" s="112" t="str">
        <f>IF('２０１７．６年生組合せ表'!AA383="","",'２０１７．６年生組合せ表'!O383&amp;'２０１７．６年生組合せ表'!AG383)</f>
        <v/>
      </c>
      <c r="CB397" s="113" t="str">
        <f>IF('２０１７．６年生組合せ表'!AA383="","",'２０１７．６年生組合せ表'!AA383)</f>
        <v/>
      </c>
      <c r="CC397" s="113" t="str">
        <f>IF('２０１７．６年生組合せ表'!AE383="","",'２０１７．６年生組合せ表'!AE383)</f>
        <v/>
      </c>
      <c r="CD397" s="113" t="str">
        <f>IF('２０１７．６年生組合せ表'!AA383="","",'２０１７．６年生組合せ表'!AG383&amp;'２０１７．６年生組合せ表'!O383)</f>
        <v/>
      </c>
      <c r="CE397" s="113" t="str">
        <f>IF('２０１７．６年生組合せ表'!AE383="","",'２０１７．６年生組合せ表'!AE383)</f>
        <v/>
      </c>
      <c r="CF397" s="113" t="str">
        <f>IF('２０１７．６年生組合せ表'!AA383="","",'２０１７．６年生組合せ表'!AA383)</f>
        <v/>
      </c>
    </row>
    <row r="398" spans="79:84" x14ac:dyDescent="0.2">
      <c r="CA398" s="112" t="str">
        <f>IF('２０１７．６年生組合せ表'!AA384="","",'２０１７．６年生組合せ表'!O384&amp;'２０１７．６年生組合せ表'!AG384)</f>
        <v/>
      </c>
      <c r="CB398" s="113" t="str">
        <f>IF('２０１７．６年生組合せ表'!AA384="","",'２０１７．６年生組合せ表'!AA384)</f>
        <v/>
      </c>
      <c r="CC398" s="113" t="str">
        <f>IF('２０１７．６年生組合せ表'!AE384="","",'２０１７．６年生組合せ表'!AE384)</f>
        <v/>
      </c>
      <c r="CD398" s="113" t="str">
        <f>IF('２０１７．６年生組合せ表'!AA384="","",'２０１７．６年生組合せ表'!AG384&amp;'２０１７．６年生組合せ表'!O384)</f>
        <v/>
      </c>
      <c r="CE398" s="113" t="str">
        <f>IF('２０１７．６年生組合せ表'!AE384="","",'２０１７．６年生組合せ表'!AE384)</f>
        <v/>
      </c>
      <c r="CF398" s="113" t="str">
        <f>IF('２０１７．６年生組合せ表'!AA384="","",'２０１７．６年生組合せ表'!AA384)</f>
        <v/>
      </c>
    </row>
    <row r="399" spans="79:84" x14ac:dyDescent="0.2">
      <c r="CA399" s="112" t="str">
        <f>IF('２０１７．６年生組合せ表'!AA385="","",'２０１７．６年生組合せ表'!O385&amp;'２０１７．６年生組合せ表'!AG385)</f>
        <v/>
      </c>
      <c r="CB399" s="113" t="str">
        <f>IF('２０１７．６年生組合せ表'!AA385="","",'２０１７．６年生組合せ表'!AA385)</f>
        <v/>
      </c>
      <c r="CC399" s="113" t="str">
        <f>IF('２０１７．６年生組合せ表'!AE385="","",'２０１７．６年生組合せ表'!AE385)</f>
        <v/>
      </c>
      <c r="CD399" s="113" t="str">
        <f>IF('２０１７．６年生組合せ表'!AA385="","",'２０１７．６年生組合せ表'!AG385&amp;'２０１７．６年生組合せ表'!O385)</f>
        <v/>
      </c>
      <c r="CE399" s="113" t="str">
        <f>IF('２０１７．６年生組合せ表'!AE385="","",'２０１７．６年生組合せ表'!AE385)</f>
        <v/>
      </c>
      <c r="CF399" s="113" t="str">
        <f>IF('２０１７．６年生組合せ表'!AA385="","",'２０１７．６年生組合せ表'!AA385)</f>
        <v/>
      </c>
    </row>
    <row r="400" spans="79:84" x14ac:dyDescent="0.2">
      <c r="CA400" s="112" t="str">
        <f>IF('２０１７．６年生組合せ表'!AA386="","",'２０１７．６年生組合せ表'!O386&amp;'２０１７．６年生組合せ表'!AG386)</f>
        <v/>
      </c>
      <c r="CB400" s="113" t="str">
        <f>IF('２０１７．６年生組合せ表'!AA386="","",'２０１７．６年生組合せ表'!AA386)</f>
        <v/>
      </c>
      <c r="CC400" s="113" t="str">
        <f>IF('２０１７．６年生組合せ表'!AE386="","",'２０１７．６年生組合せ表'!AE386)</f>
        <v/>
      </c>
      <c r="CD400" s="113" t="str">
        <f>IF('２０１７．６年生組合せ表'!AA386="","",'２０１７．６年生組合せ表'!AG386&amp;'２０１７．６年生組合せ表'!O386)</f>
        <v/>
      </c>
      <c r="CE400" s="113" t="str">
        <f>IF('２０１７．６年生組合せ表'!AE386="","",'２０１７．６年生組合せ表'!AE386)</f>
        <v/>
      </c>
      <c r="CF400" s="113" t="str">
        <f>IF('２０１７．６年生組合せ表'!AA386="","",'２０１７．６年生組合せ表'!AA386)</f>
        <v/>
      </c>
    </row>
    <row r="401" spans="79:84" x14ac:dyDescent="0.2">
      <c r="CA401" s="112" t="str">
        <f>IF('２０１７．６年生組合せ表'!AA387="","",'２０１７．６年生組合せ表'!O387&amp;'２０１７．６年生組合せ表'!AG387)</f>
        <v/>
      </c>
      <c r="CB401" s="113" t="str">
        <f>IF('２０１７．６年生組合せ表'!AA387="","",'２０１７．６年生組合せ表'!AA387)</f>
        <v/>
      </c>
      <c r="CC401" s="113" t="str">
        <f>IF('２０１７．６年生組合せ表'!AE387="","",'２０１７．６年生組合せ表'!AE387)</f>
        <v/>
      </c>
      <c r="CD401" s="113" t="str">
        <f>IF('２０１７．６年生組合せ表'!AA387="","",'２０１７．６年生組合せ表'!AG387&amp;'２０１７．６年生組合せ表'!O387)</f>
        <v/>
      </c>
      <c r="CE401" s="113" t="str">
        <f>IF('２０１７．６年生組合せ表'!AE387="","",'２０１７．６年生組合せ表'!AE387)</f>
        <v/>
      </c>
      <c r="CF401" s="113" t="str">
        <f>IF('２０１７．６年生組合せ表'!AA387="","",'２０１７．６年生組合せ表'!AA387)</f>
        <v/>
      </c>
    </row>
    <row r="402" spans="79:84" x14ac:dyDescent="0.2">
      <c r="CA402" s="112" t="str">
        <f>IF('２０１７．６年生組合せ表'!AA388="","",'２０１７．６年生組合せ表'!O388&amp;'２０１７．６年生組合せ表'!AG388)</f>
        <v/>
      </c>
      <c r="CB402" s="113" t="str">
        <f>IF('２０１７．６年生組合せ表'!AA388="","",'２０１７．６年生組合せ表'!AA388)</f>
        <v/>
      </c>
      <c r="CC402" s="113" t="str">
        <f>IF('２０１７．６年生組合せ表'!AE388="","",'２０１７．６年生組合せ表'!AE388)</f>
        <v/>
      </c>
      <c r="CD402" s="113" t="str">
        <f>IF('２０１７．６年生組合せ表'!AA388="","",'２０１７．６年生組合せ表'!AG388&amp;'２０１７．６年生組合せ表'!O388)</f>
        <v/>
      </c>
      <c r="CE402" s="113" t="str">
        <f>IF('２０１７．６年生組合せ表'!AE388="","",'２０１７．６年生組合せ表'!AE388)</f>
        <v/>
      </c>
      <c r="CF402" s="113" t="str">
        <f>IF('２０１７．６年生組合せ表'!AA388="","",'２０１７．６年生組合せ表'!AA388)</f>
        <v/>
      </c>
    </row>
    <row r="403" spans="79:84" x14ac:dyDescent="0.2">
      <c r="CA403" s="112" t="str">
        <f>IF('２０１７．６年生組合せ表'!AA389="","",'２０１７．６年生組合せ表'!O389&amp;'２０１７．６年生組合せ表'!AG389)</f>
        <v/>
      </c>
      <c r="CB403" s="113" t="str">
        <f>IF('２０１７．６年生組合せ表'!AA389="","",'２０１７．６年生組合せ表'!AA389)</f>
        <v/>
      </c>
      <c r="CC403" s="113" t="str">
        <f>IF('２０１７．６年生組合せ表'!AE389="","",'２０１７．６年生組合せ表'!AE389)</f>
        <v/>
      </c>
      <c r="CD403" s="113" t="str">
        <f>IF('２０１７．６年生組合せ表'!AA389="","",'２０１７．６年生組合せ表'!AG389&amp;'２０１７．６年生組合せ表'!O389)</f>
        <v/>
      </c>
      <c r="CE403" s="113" t="str">
        <f>IF('２０１７．６年生組合せ表'!AE389="","",'２０１７．６年生組合せ表'!AE389)</f>
        <v/>
      </c>
      <c r="CF403" s="113" t="str">
        <f>IF('２０１７．６年生組合せ表'!AA389="","",'２０１７．６年生組合せ表'!AA389)</f>
        <v/>
      </c>
    </row>
    <row r="404" spans="79:84" x14ac:dyDescent="0.2">
      <c r="CA404" s="112" t="str">
        <f>IF('２０１７．６年生組合せ表'!AA390="","",'２０１７．６年生組合せ表'!O390&amp;'２０１７．６年生組合せ表'!AG390)</f>
        <v/>
      </c>
      <c r="CB404" s="113" t="str">
        <f>IF('２０１７．６年生組合せ表'!AA390="","",'２０１７．６年生組合せ表'!AA390)</f>
        <v/>
      </c>
      <c r="CC404" s="113" t="str">
        <f>IF('２０１７．６年生組合せ表'!AE390="","",'２０１７．６年生組合せ表'!AE390)</f>
        <v/>
      </c>
      <c r="CD404" s="113" t="str">
        <f>IF('２０１７．６年生組合せ表'!AA390="","",'２０１７．６年生組合せ表'!AG390&amp;'２０１７．６年生組合せ表'!O390)</f>
        <v/>
      </c>
      <c r="CE404" s="113" t="str">
        <f>IF('２０１７．６年生組合せ表'!AE390="","",'２０１７．６年生組合せ表'!AE390)</f>
        <v/>
      </c>
      <c r="CF404" s="113" t="str">
        <f>IF('２０１７．６年生組合せ表'!AA390="","",'２０１７．６年生組合せ表'!AA390)</f>
        <v/>
      </c>
    </row>
    <row r="405" spans="79:84" x14ac:dyDescent="0.2">
      <c r="CA405" s="112" t="str">
        <f>IF('２０１７．６年生組合せ表'!AA391="","",'２０１７．６年生組合せ表'!O391&amp;'２０１７．６年生組合せ表'!AG391)</f>
        <v/>
      </c>
      <c r="CB405" s="113" t="str">
        <f>IF('２０１７．６年生組合せ表'!AA391="","",'２０１７．６年生組合せ表'!AA391)</f>
        <v/>
      </c>
      <c r="CC405" s="113" t="str">
        <f>IF('２０１７．６年生組合せ表'!AE391="","",'２０１７．６年生組合せ表'!AE391)</f>
        <v/>
      </c>
      <c r="CD405" s="113" t="str">
        <f>IF('２０１７．６年生組合せ表'!AA391="","",'２０１７．６年生組合せ表'!AG391&amp;'２０１７．６年生組合せ表'!O391)</f>
        <v/>
      </c>
      <c r="CE405" s="113" t="str">
        <f>IF('２０１７．６年生組合せ表'!AE391="","",'２０１７．６年生組合せ表'!AE391)</f>
        <v/>
      </c>
      <c r="CF405" s="113" t="str">
        <f>IF('２０１７．６年生組合せ表'!AA391="","",'２０１７．６年生組合せ表'!AA391)</f>
        <v/>
      </c>
    </row>
    <row r="406" spans="79:84" x14ac:dyDescent="0.2">
      <c r="CA406" s="112" t="str">
        <f>IF('２０１７．６年生組合せ表'!AA392="","",'２０１７．６年生組合せ表'!O392&amp;'２０１７．６年生組合せ表'!AG392)</f>
        <v/>
      </c>
      <c r="CB406" s="113" t="str">
        <f>IF('２０１７．６年生組合せ表'!AA392="","",'２０１７．６年生組合せ表'!AA392)</f>
        <v/>
      </c>
      <c r="CC406" s="113" t="str">
        <f>IF('２０１７．６年生組合せ表'!AE392="","",'２０１７．６年生組合せ表'!AE392)</f>
        <v/>
      </c>
      <c r="CD406" s="113" t="str">
        <f>IF('２０１７．６年生組合せ表'!AA392="","",'２０１７．６年生組合せ表'!AG392&amp;'２０１７．６年生組合せ表'!O392)</f>
        <v/>
      </c>
      <c r="CE406" s="113" t="str">
        <f>IF('２０１７．６年生組合せ表'!AE392="","",'２０１７．６年生組合せ表'!AE392)</f>
        <v/>
      </c>
      <c r="CF406" s="113" t="str">
        <f>IF('２０１７．６年生組合せ表'!AA392="","",'２０１７．６年生組合せ表'!AA392)</f>
        <v/>
      </c>
    </row>
    <row r="407" spans="79:84" x14ac:dyDescent="0.2">
      <c r="CA407" s="112" t="str">
        <f>IF('２０１７．６年生組合せ表'!AA393="","",'２０１７．６年生組合せ表'!O393&amp;'２０１７．６年生組合せ表'!AG393)</f>
        <v/>
      </c>
      <c r="CB407" s="113" t="str">
        <f>IF('２０１７．６年生組合せ表'!AA393="","",'２０１７．６年生組合せ表'!AA393)</f>
        <v/>
      </c>
      <c r="CC407" s="113" t="str">
        <f>IF('２０１７．６年生組合せ表'!AE393="","",'２０１７．６年生組合せ表'!AE393)</f>
        <v/>
      </c>
      <c r="CD407" s="113" t="str">
        <f>IF('２０１７．６年生組合せ表'!AA393="","",'２０１７．６年生組合せ表'!AG393&amp;'２０１７．６年生組合せ表'!O393)</f>
        <v/>
      </c>
      <c r="CE407" s="113" t="str">
        <f>IF('２０１７．６年生組合せ表'!AE393="","",'２０１７．６年生組合せ表'!AE393)</f>
        <v/>
      </c>
      <c r="CF407" s="113" t="str">
        <f>IF('２０１７．６年生組合せ表'!AA393="","",'２０１７．６年生組合せ表'!AA393)</f>
        <v/>
      </c>
    </row>
    <row r="408" spans="79:84" x14ac:dyDescent="0.2">
      <c r="CA408" s="112" t="str">
        <f>IF('２０１７．６年生組合せ表'!AA394="","",'２０１７．６年生組合せ表'!O394&amp;'２０１７．６年生組合せ表'!AG394)</f>
        <v/>
      </c>
      <c r="CB408" s="113" t="str">
        <f>IF('２０１７．６年生組合せ表'!AA394="","",'２０１７．６年生組合せ表'!AA394)</f>
        <v/>
      </c>
      <c r="CC408" s="113" t="str">
        <f>IF('２０１７．６年生組合せ表'!AE394="","",'２０１７．６年生組合せ表'!AE394)</f>
        <v/>
      </c>
      <c r="CD408" s="113" t="str">
        <f>IF('２０１７．６年生組合せ表'!AA394="","",'２０１７．６年生組合せ表'!AG394&amp;'２０１７．６年生組合せ表'!O394)</f>
        <v/>
      </c>
      <c r="CE408" s="113" t="str">
        <f>IF('２０１７．６年生組合せ表'!AE394="","",'２０１７．６年生組合せ表'!AE394)</f>
        <v/>
      </c>
      <c r="CF408" s="113" t="str">
        <f>IF('２０１７．６年生組合せ表'!AA394="","",'２０１７．６年生組合せ表'!AA394)</f>
        <v/>
      </c>
    </row>
    <row r="409" spans="79:84" x14ac:dyDescent="0.2">
      <c r="CA409" s="112" t="str">
        <f>IF('２０１７．６年生組合せ表'!AA395="","",'２０１７．６年生組合せ表'!O395&amp;'２０１７．６年生組合せ表'!AG395)</f>
        <v/>
      </c>
      <c r="CB409" s="113" t="str">
        <f>IF('２０１７．６年生組合せ表'!AA395="","",'２０１７．６年生組合せ表'!AA395)</f>
        <v/>
      </c>
      <c r="CC409" s="113" t="str">
        <f>IF('２０１７．６年生組合せ表'!AE395="","",'２０１７．６年生組合せ表'!AE395)</f>
        <v/>
      </c>
      <c r="CD409" s="113" t="str">
        <f>IF('２０１７．６年生組合せ表'!AA395="","",'２０１７．６年生組合せ表'!AG395&amp;'２０１７．６年生組合せ表'!O395)</f>
        <v/>
      </c>
      <c r="CE409" s="113" t="str">
        <f>IF('２０１７．６年生組合せ表'!AE395="","",'２０１７．６年生組合せ表'!AE395)</f>
        <v/>
      </c>
      <c r="CF409" s="113" t="str">
        <f>IF('２０１７．６年生組合せ表'!AA395="","",'２０１７．６年生組合せ表'!AA395)</f>
        <v/>
      </c>
    </row>
    <row r="410" spans="79:84" x14ac:dyDescent="0.2">
      <c r="CA410" s="112" t="str">
        <f>IF('２０１７．６年生組合せ表'!AA396="","",'２０１７．６年生組合せ表'!O396&amp;'２０１７．６年生組合せ表'!AG396)</f>
        <v/>
      </c>
      <c r="CB410" s="113" t="str">
        <f>IF('２０１７．６年生組合せ表'!AA396="","",'２０１７．６年生組合せ表'!AA396)</f>
        <v/>
      </c>
      <c r="CC410" s="113" t="str">
        <f>IF('２０１７．６年生組合せ表'!AE396="","",'２０１７．６年生組合せ表'!AE396)</f>
        <v/>
      </c>
      <c r="CD410" s="113" t="str">
        <f>IF('２０１７．６年生組合せ表'!AA396="","",'２０１７．６年生組合せ表'!AG396&amp;'２０１７．６年生組合せ表'!O396)</f>
        <v/>
      </c>
      <c r="CE410" s="113" t="str">
        <f>IF('２０１７．６年生組合せ表'!AE396="","",'２０１７．６年生組合せ表'!AE396)</f>
        <v/>
      </c>
      <c r="CF410" s="113" t="str">
        <f>IF('２０１７．６年生組合せ表'!AA396="","",'２０１７．６年生組合せ表'!AA396)</f>
        <v/>
      </c>
    </row>
    <row r="411" spans="79:84" x14ac:dyDescent="0.2">
      <c r="CA411" s="112" t="str">
        <f>IF('２０１７．６年生組合せ表'!AA397="","",'２０１７．６年生組合せ表'!O397&amp;'２０１７．６年生組合せ表'!AG397)</f>
        <v/>
      </c>
      <c r="CB411" s="113" t="str">
        <f>IF('２０１７．６年生組合せ表'!AA397="","",'２０１７．６年生組合せ表'!AA397)</f>
        <v/>
      </c>
      <c r="CC411" s="113" t="str">
        <f>IF('２０１７．６年生組合せ表'!AE397="","",'２０１７．６年生組合せ表'!AE397)</f>
        <v/>
      </c>
      <c r="CD411" s="113" t="str">
        <f>IF('２０１７．６年生組合せ表'!AA397="","",'２０１７．６年生組合せ表'!AG397&amp;'２０１７．６年生組合せ表'!O397)</f>
        <v/>
      </c>
      <c r="CE411" s="113" t="str">
        <f>IF('２０１７．６年生組合せ表'!AE397="","",'２０１７．６年生組合せ表'!AE397)</f>
        <v/>
      </c>
      <c r="CF411" s="113" t="str">
        <f>IF('２０１７．６年生組合せ表'!AA397="","",'２０１７．６年生組合せ表'!AA397)</f>
        <v/>
      </c>
    </row>
    <row r="412" spans="79:84" x14ac:dyDescent="0.2">
      <c r="CA412" s="112" t="str">
        <f>IF('２０１７．６年生組合せ表'!AA398="","",'２０１７．６年生組合せ表'!O398&amp;'２０１７．６年生組合せ表'!AG398)</f>
        <v/>
      </c>
      <c r="CB412" s="113" t="str">
        <f>IF('２０１７．６年生組合せ表'!AA398="","",'２０１７．６年生組合せ表'!AA398)</f>
        <v/>
      </c>
      <c r="CC412" s="113" t="str">
        <f>IF('２０１７．６年生組合せ表'!AE398="","",'２０１７．６年生組合せ表'!AE398)</f>
        <v/>
      </c>
      <c r="CD412" s="113" t="str">
        <f>IF('２０１７．６年生組合せ表'!AA398="","",'２０１７．６年生組合せ表'!AG398&amp;'２０１７．６年生組合せ表'!O398)</f>
        <v/>
      </c>
      <c r="CE412" s="113" t="str">
        <f>IF('２０１７．６年生組合せ表'!AE398="","",'２０１７．６年生組合せ表'!AE398)</f>
        <v/>
      </c>
      <c r="CF412" s="113" t="str">
        <f>IF('２０１７．６年生組合せ表'!AA398="","",'２０１７．６年生組合せ表'!AA398)</f>
        <v/>
      </c>
    </row>
    <row r="413" spans="79:84" x14ac:dyDescent="0.2">
      <c r="CA413" s="112" t="str">
        <f>IF('２０１７．６年生組合せ表'!AA399="","",'２０１７．６年生組合せ表'!O399&amp;'２０１７．６年生組合せ表'!AG399)</f>
        <v/>
      </c>
      <c r="CB413" s="113" t="str">
        <f>IF('２０１７．６年生組合せ表'!AA399="","",'２０１７．６年生組合せ表'!AA399)</f>
        <v/>
      </c>
      <c r="CC413" s="113" t="str">
        <f>IF('２０１７．６年生組合せ表'!AE399="","",'２０１７．６年生組合せ表'!AE399)</f>
        <v/>
      </c>
      <c r="CD413" s="113" t="str">
        <f>IF('２０１７．６年生組合せ表'!AA399="","",'２０１７．６年生組合せ表'!AG399&amp;'２０１７．６年生組合せ表'!O399)</f>
        <v/>
      </c>
      <c r="CE413" s="113" t="str">
        <f>IF('２０１７．６年生組合せ表'!AE399="","",'２０１７．６年生組合せ表'!AE399)</f>
        <v/>
      </c>
      <c r="CF413" s="113" t="str">
        <f>IF('２０１７．６年生組合せ表'!AA399="","",'２０１７．６年生組合せ表'!AA399)</f>
        <v/>
      </c>
    </row>
    <row r="414" spans="79:84" x14ac:dyDescent="0.2">
      <c r="CA414" s="112" t="str">
        <f>IF('２０１７．６年生組合せ表'!AA400="","",'２０１７．６年生組合せ表'!O400&amp;'２０１７．６年生組合せ表'!AG400)</f>
        <v/>
      </c>
      <c r="CB414" s="113" t="str">
        <f>IF('２０１７．６年生組合せ表'!AA400="","",'２０１７．６年生組合せ表'!AA400)</f>
        <v/>
      </c>
      <c r="CC414" s="113" t="str">
        <f>IF('２０１７．６年生組合せ表'!AE400="","",'２０１７．６年生組合せ表'!AE400)</f>
        <v/>
      </c>
      <c r="CD414" s="113" t="str">
        <f>IF('２０１７．６年生組合せ表'!AA400="","",'２０１７．６年生組合せ表'!AG400&amp;'２０１７．６年生組合せ表'!O400)</f>
        <v/>
      </c>
      <c r="CE414" s="113" t="str">
        <f>IF('２０１７．６年生組合せ表'!AE400="","",'２０１７．６年生組合せ表'!AE400)</f>
        <v/>
      </c>
      <c r="CF414" s="113" t="str">
        <f>IF('２０１７．６年生組合せ表'!AA400="","",'２０１７．６年生組合せ表'!AA400)</f>
        <v/>
      </c>
    </row>
    <row r="415" spans="79:84" x14ac:dyDescent="0.2">
      <c r="CA415" s="112" t="str">
        <f>IF('２０１７．６年生組合せ表'!AA401="","",'２０１７．６年生組合せ表'!O401&amp;'２０１７．６年生組合せ表'!AG401)</f>
        <v/>
      </c>
      <c r="CB415" s="113" t="str">
        <f>IF('２０１７．６年生組合せ表'!AA401="","",'２０１７．６年生組合せ表'!AA401)</f>
        <v/>
      </c>
      <c r="CC415" s="113" t="str">
        <f>IF('２０１７．６年生組合せ表'!AE401="","",'２０１７．６年生組合せ表'!AE401)</f>
        <v/>
      </c>
      <c r="CD415" s="113" t="str">
        <f>IF('２０１７．６年生組合せ表'!AA401="","",'２０１７．６年生組合せ表'!AG401&amp;'２０１７．６年生組合せ表'!O401)</f>
        <v/>
      </c>
      <c r="CE415" s="113" t="str">
        <f>IF('２０１７．６年生組合せ表'!AE401="","",'２０１７．６年生組合せ表'!AE401)</f>
        <v/>
      </c>
      <c r="CF415" s="113" t="str">
        <f>IF('２０１７．６年生組合せ表'!AA401="","",'２０１７．６年生組合せ表'!AA401)</f>
        <v/>
      </c>
    </row>
    <row r="416" spans="79:84" x14ac:dyDescent="0.2">
      <c r="CA416" s="112" t="str">
        <f>IF('２０１７．６年生組合せ表'!AA402="","",'２０１７．６年生組合せ表'!O402&amp;'２０１７．６年生組合せ表'!AG402)</f>
        <v/>
      </c>
      <c r="CB416" s="113" t="str">
        <f>IF('２０１７．６年生組合せ表'!AA402="","",'２０１７．６年生組合せ表'!AA402)</f>
        <v/>
      </c>
      <c r="CC416" s="113" t="str">
        <f>IF('２０１７．６年生組合せ表'!AE402="","",'２０１７．６年生組合せ表'!AE402)</f>
        <v/>
      </c>
      <c r="CD416" s="113" t="str">
        <f>IF('２０１７．６年生組合せ表'!AA402="","",'２０１７．６年生組合せ表'!AG402&amp;'２０１７．６年生組合せ表'!O402)</f>
        <v/>
      </c>
      <c r="CE416" s="113" t="str">
        <f>IF('２０１７．６年生組合せ表'!AE402="","",'２０１７．６年生組合せ表'!AE402)</f>
        <v/>
      </c>
      <c r="CF416" s="113" t="str">
        <f>IF('２０１７．６年生組合せ表'!AA402="","",'２０１７．６年生組合せ表'!AA402)</f>
        <v/>
      </c>
    </row>
    <row r="417" spans="79:84" x14ac:dyDescent="0.2">
      <c r="CA417" s="112" t="str">
        <f>IF('２０１７．６年生組合せ表'!AA403="","",'２０１７．６年生組合せ表'!O403&amp;'２０１７．６年生組合せ表'!AG403)</f>
        <v/>
      </c>
      <c r="CB417" s="113" t="str">
        <f>IF('２０１７．６年生組合せ表'!AA403="","",'２０１７．６年生組合せ表'!AA403)</f>
        <v/>
      </c>
      <c r="CC417" s="113" t="str">
        <f>IF('２０１７．６年生組合せ表'!AE403="","",'２０１７．６年生組合せ表'!AE403)</f>
        <v/>
      </c>
      <c r="CD417" s="113" t="str">
        <f>IF('２０１７．６年生組合せ表'!AA403="","",'２０１７．６年生組合せ表'!AG403&amp;'２０１７．６年生組合せ表'!O403)</f>
        <v/>
      </c>
      <c r="CE417" s="113" t="str">
        <f>IF('２０１７．６年生組合せ表'!AE403="","",'２０１７．６年生組合せ表'!AE403)</f>
        <v/>
      </c>
      <c r="CF417" s="113" t="str">
        <f>IF('２０１７．６年生組合せ表'!AA403="","",'２０１７．６年生組合せ表'!AA403)</f>
        <v/>
      </c>
    </row>
    <row r="418" spans="79:84" x14ac:dyDescent="0.2">
      <c r="CA418" s="112" t="str">
        <f>IF('２０１７．６年生組合せ表'!AA404="","",'２０１７．６年生組合せ表'!O404&amp;'２０１７．６年生組合せ表'!AG404)</f>
        <v/>
      </c>
      <c r="CB418" s="113" t="str">
        <f>IF('２０１７．６年生組合せ表'!AA404="","",'２０１７．６年生組合せ表'!AA404)</f>
        <v/>
      </c>
      <c r="CC418" s="113" t="str">
        <f>IF('２０１７．６年生組合せ表'!AE404="","",'２０１７．６年生組合せ表'!AE404)</f>
        <v/>
      </c>
      <c r="CD418" s="113" t="str">
        <f>IF('２０１７．６年生組合せ表'!AA404="","",'２０１７．６年生組合せ表'!AG404&amp;'２０１７．６年生組合せ表'!O404)</f>
        <v/>
      </c>
      <c r="CE418" s="113" t="str">
        <f>IF('２０１７．６年生組合せ表'!AE404="","",'２０１７．６年生組合せ表'!AE404)</f>
        <v/>
      </c>
      <c r="CF418" s="113" t="str">
        <f>IF('２０１７．６年生組合せ表'!AA404="","",'２０１７．６年生組合せ表'!AA404)</f>
        <v/>
      </c>
    </row>
    <row r="419" spans="79:84" x14ac:dyDescent="0.2">
      <c r="CA419" s="112" t="str">
        <f>IF('２０１７．６年生組合せ表'!AA405="","",'２０１７．６年生組合せ表'!O405&amp;'２０１７．６年生組合せ表'!AG405)</f>
        <v/>
      </c>
      <c r="CB419" s="113" t="str">
        <f>IF('２０１７．６年生組合せ表'!AA405="","",'２０１７．６年生組合せ表'!AA405)</f>
        <v/>
      </c>
      <c r="CC419" s="113" t="str">
        <f>IF('２０１７．６年生組合せ表'!AE405="","",'２０１７．６年生組合せ表'!AE405)</f>
        <v/>
      </c>
      <c r="CD419" s="113" t="str">
        <f>IF('２０１７．６年生組合せ表'!AA405="","",'２０１７．６年生組合せ表'!AG405&amp;'２０１７．６年生組合せ表'!O405)</f>
        <v/>
      </c>
      <c r="CE419" s="113" t="str">
        <f>IF('２０１７．６年生組合せ表'!AE405="","",'２０１７．６年生組合せ表'!AE405)</f>
        <v/>
      </c>
      <c r="CF419" s="113" t="str">
        <f>IF('２０１７．６年生組合せ表'!AA405="","",'２０１７．６年生組合せ表'!AA405)</f>
        <v/>
      </c>
    </row>
    <row r="420" spans="79:84" x14ac:dyDescent="0.2">
      <c r="CA420" s="112" t="str">
        <f>IF('２０１７．６年生組合せ表'!AA406="","",'２０１７．６年生組合せ表'!O406&amp;'２０１７．６年生組合せ表'!AG406)</f>
        <v/>
      </c>
      <c r="CB420" s="113" t="str">
        <f>IF('２０１７．６年生組合せ表'!AA406="","",'２０１７．６年生組合せ表'!AA406)</f>
        <v/>
      </c>
      <c r="CC420" s="113" t="str">
        <f>IF('２０１７．６年生組合せ表'!AE406="","",'２０１７．６年生組合せ表'!AE406)</f>
        <v/>
      </c>
      <c r="CD420" s="113" t="str">
        <f>IF('２０１７．６年生組合せ表'!AA406="","",'２０１７．６年生組合せ表'!AG406&amp;'２０１７．６年生組合せ表'!O406)</f>
        <v/>
      </c>
      <c r="CE420" s="113" t="str">
        <f>IF('２０１７．６年生組合せ表'!AE406="","",'２０１７．６年生組合せ表'!AE406)</f>
        <v/>
      </c>
      <c r="CF420" s="113" t="str">
        <f>IF('２０１７．６年生組合せ表'!AA406="","",'２０１７．６年生組合せ表'!AA406)</f>
        <v/>
      </c>
    </row>
    <row r="421" spans="79:84" x14ac:dyDescent="0.2">
      <c r="CA421" s="112" t="str">
        <f>IF('２０１７．６年生組合せ表'!AA407="","",'２０１７．６年生組合せ表'!O407&amp;'２０１７．６年生組合せ表'!AG407)</f>
        <v/>
      </c>
      <c r="CB421" s="113" t="str">
        <f>IF('２０１７．６年生組合せ表'!AA407="","",'２０１７．６年生組合せ表'!AA407)</f>
        <v/>
      </c>
      <c r="CC421" s="113" t="str">
        <f>IF('２０１７．６年生組合せ表'!AE407="","",'２０１７．６年生組合せ表'!AE407)</f>
        <v/>
      </c>
      <c r="CD421" s="113" t="str">
        <f>IF('２０１７．６年生組合せ表'!AA407="","",'２０１７．６年生組合せ表'!AG407&amp;'２０１７．６年生組合せ表'!O407)</f>
        <v/>
      </c>
      <c r="CE421" s="113" t="str">
        <f>IF('２０１７．６年生組合せ表'!AE407="","",'２０１７．６年生組合せ表'!AE407)</f>
        <v/>
      </c>
      <c r="CF421" s="113" t="str">
        <f>IF('２０１７．６年生組合せ表'!AA407="","",'２０１７．６年生組合せ表'!AA407)</f>
        <v/>
      </c>
    </row>
    <row r="422" spans="79:84" x14ac:dyDescent="0.2">
      <c r="CA422" s="112" t="str">
        <f>IF('２０１７．６年生組合せ表'!AA408="","",'２０１７．６年生組合せ表'!O408&amp;'２０１７．６年生組合せ表'!AG408)</f>
        <v/>
      </c>
      <c r="CB422" s="113" t="str">
        <f>IF('２０１７．６年生組合せ表'!AA408="","",'２０１７．６年生組合せ表'!AA408)</f>
        <v/>
      </c>
      <c r="CC422" s="113" t="str">
        <f>IF('２０１７．６年生組合せ表'!AE408="","",'２０１７．６年生組合せ表'!AE408)</f>
        <v/>
      </c>
      <c r="CD422" s="113" t="str">
        <f>IF('２０１７．６年生組合せ表'!AA408="","",'２０１７．６年生組合せ表'!AG408&amp;'２０１７．６年生組合せ表'!O408)</f>
        <v/>
      </c>
      <c r="CE422" s="113" t="str">
        <f>IF('２０１７．６年生組合せ表'!AE408="","",'２０１７．６年生組合せ表'!AE408)</f>
        <v/>
      </c>
      <c r="CF422" s="113" t="str">
        <f>IF('２０１７．６年生組合せ表'!AA408="","",'２０１７．６年生組合せ表'!AA408)</f>
        <v/>
      </c>
    </row>
    <row r="423" spans="79:84" x14ac:dyDescent="0.2">
      <c r="CA423" s="112" t="str">
        <f>IF('２０１７．６年生組合せ表'!AA409="","",'２０１７．６年生組合せ表'!O409&amp;'２０１７．６年生組合せ表'!AG409)</f>
        <v/>
      </c>
      <c r="CB423" s="113" t="str">
        <f>IF('２０１７．６年生組合せ表'!AA409="","",'２０１７．６年生組合せ表'!AA409)</f>
        <v/>
      </c>
      <c r="CC423" s="113" t="str">
        <f>IF('２０１７．６年生組合せ表'!AE409="","",'２０１７．６年生組合せ表'!AE409)</f>
        <v/>
      </c>
      <c r="CD423" s="113" t="str">
        <f>IF('２０１７．６年生組合せ表'!AA409="","",'２０１７．６年生組合せ表'!AG409&amp;'２０１７．６年生組合せ表'!O409)</f>
        <v/>
      </c>
      <c r="CE423" s="113" t="str">
        <f>IF('２０１７．６年生組合せ表'!AE409="","",'２０１７．６年生組合せ表'!AE409)</f>
        <v/>
      </c>
      <c r="CF423" s="113" t="str">
        <f>IF('２０１７．６年生組合せ表'!AA409="","",'２０１７．６年生組合せ表'!AA409)</f>
        <v/>
      </c>
    </row>
    <row r="424" spans="79:84" x14ac:dyDescent="0.2">
      <c r="CA424" s="112" t="str">
        <f>IF('２０１７．６年生組合せ表'!AA410="","",'２０１７．６年生組合せ表'!O410&amp;'２０１７．６年生組合せ表'!AG410)</f>
        <v/>
      </c>
      <c r="CB424" s="113" t="str">
        <f>IF('２０１７．６年生組合せ表'!AA410="","",'２０１７．６年生組合せ表'!AA410)</f>
        <v/>
      </c>
      <c r="CC424" s="113" t="str">
        <f>IF('２０１７．６年生組合せ表'!AE410="","",'２０１７．６年生組合せ表'!AE410)</f>
        <v/>
      </c>
      <c r="CD424" s="113" t="str">
        <f>IF('２０１７．６年生組合せ表'!AA410="","",'２０１７．６年生組合せ表'!AG410&amp;'２０１７．６年生組合せ表'!O410)</f>
        <v/>
      </c>
      <c r="CE424" s="113" t="str">
        <f>IF('２０１７．６年生組合せ表'!AE410="","",'２０１７．６年生組合せ表'!AE410)</f>
        <v/>
      </c>
      <c r="CF424" s="113" t="str">
        <f>IF('２０１７．６年生組合せ表'!AA410="","",'２０１７．６年生組合せ表'!AA410)</f>
        <v/>
      </c>
    </row>
    <row r="425" spans="79:84" x14ac:dyDescent="0.2">
      <c r="CA425" s="112" t="str">
        <f>IF('２０１７．６年生組合せ表'!AA411="","",'２０１７．６年生組合せ表'!O411&amp;'２０１７．６年生組合せ表'!AG411)</f>
        <v/>
      </c>
      <c r="CB425" s="113" t="str">
        <f>IF('２０１７．６年生組合せ表'!AA411="","",'２０１７．６年生組合せ表'!AA411)</f>
        <v/>
      </c>
      <c r="CC425" s="113" t="str">
        <f>IF('２０１７．６年生組合せ表'!AE411="","",'２０１７．６年生組合せ表'!AE411)</f>
        <v/>
      </c>
      <c r="CD425" s="113" t="str">
        <f>IF('２０１７．６年生組合せ表'!AA411="","",'２０１７．６年生組合せ表'!AG411&amp;'２０１７．６年生組合せ表'!O411)</f>
        <v/>
      </c>
      <c r="CE425" s="113" t="str">
        <f>IF('２０１７．６年生組合せ表'!AE411="","",'２０１７．６年生組合せ表'!AE411)</f>
        <v/>
      </c>
      <c r="CF425" s="113" t="str">
        <f>IF('２０１７．６年生組合せ表'!AA411="","",'２０１７．６年生組合せ表'!AA411)</f>
        <v/>
      </c>
    </row>
    <row r="426" spans="79:84" x14ac:dyDescent="0.2">
      <c r="CA426" s="112" t="str">
        <f>IF('２０１７．６年生組合せ表'!AA412="","",'２０１７．６年生組合せ表'!O412&amp;'２０１７．６年生組合せ表'!AG412)</f>
        <v/>
      </c>
      <c r="CB426" s="113" t="str">
        <f>IF('２０１７．６年生組合せ表'!AA412="","",'２０１７．６年生組合せ表'!AA412)</f>
        <v/>
      </c>
      <c r="CC426" s="113" t="str">
        <f>IF('２０１７．６年生組合せ表'!AE412="","",'２０１７．６年生組合せ表'!AE412)</f>
        <v/>
      </c>
      <c r="CD426" s="113" t="str">
        <f>IF('２０１７．６年生組合せ表'!AA412="","",'２０１７．６年生組合せ表'!AG412&amp;'２０１７．６年生組合せ表'!O412)</f>
        <v/>
      </c>
      <c r="CE426" s="113" t="str">
        <f>IF('２０１７．６年生組合せ表'!AE412="","",'２０１７．６年生組合せ表'!AE412)</f>
        <v/>
      </c>
      <c r="CF426" s="113" t="str">
        <f>IF('２０１７．６年生組合せ表'!AA412="","",'２０１７．６年生組合せ表'!AA412)</f>
        <v/>
      </c>
    </row>
    <row r="427" spans="79:84" x14ac:dyDescent="0.2">
      <c r="CA427" s="112" t="str">
        <f>IF('２０１７．６年生組合せ表'!AA413="","",'２０１７．６年生組合せ表'!O413&amp;'２０１７．６年生組合せ表'!AG413)</f>
        <v/>
      </c>
      <c r="CB427" s="113" t="str">
        <f>IF('２０１７．６年生組合せ表'!AA413="","",'２０１７．６年生組合せ表'!AA413)</f>
        <v/>
      </c>
      <c r="CC427" s="113" t="str">
        <f>IF('２０１７．６年生組合せ表'!AE413="","",'２０１７．６年生組合せ表'!AE413)</f>
        <v/>
      </c>
      <c r="CD427" s="113" t="str">
        <f>IF('２０１７．６年生組合せ表'!AA413="","",'２０１７．６年生組合せ表'!AG413&amp;'２０１７．６年生組合せ表'!O413)</f>
        <v/>
      </c>
      <c r="CE427" s="113" t="str">
        <f>IF('２０１７．６年生組合せ表'!AE413="","",'２０１７．６年生組合せ表'!AE413)</f>
        <v/>
      </c>
      <c r="CF427" s="113" t="str">
        <f>IF('２０１７．６年生組合せ表'!AA413="","",'２０１７．６年生組合せ表'!AA413)</f>
        <v/>
      </c>
    </row>
    <row r="428" spans="79:84" x14ac:dyDescent="0.2">
      <c r="CA428" s="112" t="str">
        <f>IF('２０１７．６年生組合せ表'!AA414="","",'２０１７．６年生組合せ表'!O414&amp;'２０１７．６年生組合せ表'!AG414)</f>
        <v/>
      </c>
      <c r="CB428" s="113" t="str">
        <f>IF('２０１７．６年生組合せ表'!AA414="","",'２０１７．６年生組合せ表'!AA414)</f>
        <v/>
      </c>
      <c r="CC428" s="113" t="str">
        <f>IF('２０１７．６年生組合せ表'!AE414="","",'２０１７．６年生組合せ表'!AE414)</f>
        <v/>
      </c>
      <c r="CD428" s="113" t="str">
        <f>IF('２０１７．６年生組合せ表'!AA414="","",'２０１７．６年生組合せ表'!AG414&amp;'２０１７．６年生組合せ表'!O414)</f>
        <v/>
      </c>
      <c r="CE428" s="113" t="str">
        <f>IF('２０１７．６年生組合せ表'!AE414="","",'２０１７．６年生組合せ表'!AE414)</f>
        <v/>
      </c>
      <c r="CF428" s="113" t="str">
        <f>IF('２０１７．６年生組合せ表'!AA414="","",'２０１７．６年生組合せ表'!AA414)</f>
        <v/>
      </c>
    </row>
    <row r="429" spans="79:84" x14ac:dyDescent="0.2">
      <c r="CA429" s="112" t="str">
        <f>IF('２０１７．６年生組合せ表'!AA415="","",'２０１７．６年生組合せ表'!O415&amp;'２０１７．６年生組合せ表'!AG415)</f>
        <v/>
      </c>
      <c r="CB429" s="113" t="str">
        <f>IF('２０１７．６年生組合せ表'!AA415="","",'２０１７．６年生組合せ表'!AA415)</f>
        <v/>
      </c>
      <c r="CC429" s="113" t="str">
        <f>IF('２０１７．６年生組合せ表'!AE415="","",'２０１７．６年生組合せ表'!AE415)</f>
        <v/>
      </c>
      <c r="CD429" s="113" t="str">
        <f>IF('２０１７．６年生組合せ表'!AA415="","",'２０１７．６年生組合せ表'!AG415&amp;'２０１７．６年生組合せ表'!O415)</f>
        <v/>
      </c>
      <c r="CE429" s="113" t="str">
        <f>IF('２０１７．６年生組合せ表'!AE415="","",'２０１７．６年生組合せ表'!AE415)</f>
        <v/>
      </c>
      <c r="CF429" s="113" t="str">
        <f>IF('２０１７．６年生組合せ表'!AA415="","",'２０１７．６年生組合せ表'!AA415)</f>
        <v/>
      </c>
    </row>
    <row r="430" spans="79:84" x14ac:dyDescent="0.2">
      <c r="CA430" s="112" t="str">
        <f>IF('２０１７．６年生組合せ表'!AA416="","",'２０１７．６年生組合せ表'!O416&amp;'２０１７．６年生組合せ表'!AG416)</f>
        <v/>
      </c>
      <c r="CB430" s="113" t="str">
        <f>IF('２０１７．６年生組合せ表'!AA416="","",'２０１７．６年生組合せ表'!AA416)</f>
        <v/>
      </c>
      <c r="CC430" s="113" t="str">
        <f>IF('２０１７．６年生組合せ表'!AE416="","",'２０１７．６年生組合せ表'!AE416)</f>
        <v/>
      </c>
      <c r="CD430" s="113" t="str">
        <f>IF('２０１７．６年生組合せ表'!AA416="","",'２０１７．６年生組合せ表'!AG416&amp;'２０１７．６年生組合せ表'!O416)</f>
        <v/>
      </c>
      <c r="CE430" s="113" t="str">
        <f>IF('２０１７．６年生組合せ表'!AE416="","",'２０１７．６年生組合せ表'!AE416)</f>
        <v/>
      </c>
      <c r="CF430" s="113" t="str">
        <f>IF('２０１７．６年生組合せ表'!AA416="","",'２０１７．６年生組合せ表'!AA416)</f>
        <v/>
      </c>
    </row>
    <row r="431" spans="79:84" x14ac:dyDescent="0.2">
      <c r="CA431" s="112" t="str">
        <f>IF('２０１７．６年生組合せ表'!AA417="","",'２０１７．６年生組合せ表'!O417&amp;'２０１７．６年生組合せ表'!AG417)</f>
        <v/>
      </c>
      <c r="CB431" s="113" t="str">
        <f>IF('２０１７．６年生組合せ表'!AA417="","",'２０１７．６年生組合せ表'!AA417)</f>
        <v/>
      </c>
      <c r="CC431" s="113" t="str">
        <f>IF('２０１７．６年生組合せ表'!AE417="","",'２０１７．６年生組合せ表'!AE417)</f>
        <v/>
      </c>
      <c r="CD431" s="113" t="str">
        <f>IF('２０１７．６年生組合せ表'!AA417="","",'２０１７．６年生組合せ表'!AG417&amp;'２０１７．６年生組合せ表'!O417)</f>
        <v/>
      </c>
      <c r="CE431" s="113" t="str">
        <f>IF('２０１７．６年生組合せ表'!AE417="","",'２０１７．６年生組合せ表'!AE417)</f>
        <v/>
      </c>
      <c r="CF431" s="113" t="str">
        <f>IF('２０１７．６年生組合せ表'!AA417="","",'２０１７．６年生組合せ表'!AA417)</f>
        <v/>
      </c>
    </row>
    <row r="432" spans="79:84" x14ac:dyDescent="0.2">
      <c r="CA432" s="112" t="str">
        <f>IF('２０１７．６年生組合せ表'!AA418="","",'２０１７．６年生組合せ表'!O418&amp;'２０１７．６年生組合せ表'!AG418)</f>
        <v/>
      </c>
      <c r="CB432" s="113" t="str">
        <f>IF('２０１７．６年生組合せ表'!AA418="","",'２０１７．６年生組合せ表'!AA418)</f>
        <v/>
      </c>
      <c r="CC432" s="113" t="str">
        <f>IF('２０１７．６年生組合せ表'!AE418="","",'２０１７．６年生組合せ表'!AE418)</f>
        <v/>
      </c>
      <c r="CD432" s="113" t="str">
        <f>IF('２０１７．６年生組合せ表'!AA418="","",'２０１７．６年生組合せ表'!AG418&amp;'２０１７．６年生組合せ表'!O418)</f>
        <v/>
      </c>
      <c r="CE432" s="113" t="str">
        <f>IF('２０１７．６年生組合せ表'!AE418="","",'２０１７．６年生組合せ表'!AE418)</f>
        <v/>
      </c>
      <c r="CF432" s="113" t="str">
        <f>IF('２０１７．６年生組合せ表'!AA418="","",'２０１７．６年生組合せ表'!AA418)</f>
        <v/>
      </c>
    </row>
    <row r="433" spans="79:84" x14ac:dyDescent="0.2">
      <c r="CA433" s="112" t="str">
        <f>IF('２０１７．６年生組合せ表'!AA419="","",'２０１７．６年生組合せ表'!O419&amp;'２０１７．６年生組合せ表'!AG419)</f>
        <v/>
      </c>
      <c r="CB433" s="113" t="str">
        <f>IF('２０１７．６年生組合せ表'!AA419="","",'２０１７．６年生組合せ表'!AA419)</f>
        <v/>
      </c>
      <c r="CC433" s="113" t="str">
        <f>IF('２０１７．６年生組合せ表'!AE419="","",'２０１７．６年生組合せ表'!AE419)</f>
        <v/>
      </c>
      <c r="CD433" s="113" t="str">
        <f>IF('２０１７．６年生組合せ表'!AA419="","",'２０１７．６年生組合せ表'!AG419&amp;'２０１７．６年生組合せ表'!O419)</f>
        <v/>
      </c>
      <c r="CE433" s="113" t="str">
        <f>IF('２０１７．６年生組合せ表'!AE419="","",'２０１７．６年生組合せ表'!AE419)</f>
        <v/>
      </c>
      <c r="CF433" s="113" t="str">
        <f>IF('２０１７．６年生組合せ表'!AA419="","",'２０１７．６年生組合せ表'!AA419)</f>
        <v/>
      </c>
    </row>
    <row r="434" spans="79:84" x14ac:dyDescent="0.2">
      <c r="CA434" s="112" t="str">
        <f>IF('２０１７．６年生組合せ表'!AA420="","",'２０１７．６年生組合せ表'!O420&amp;'２０１７．６年生組合せ表'!AG420)</f>
        <v/>
      </c>
      <c r="CB434" s="113" t="str">
        <f>IF('２０１７．６年生組合せ表'!AA420="","",'２０１７．６年生組合せ表'!AA420)</f>
        <v/>
      </c>
      <c r="CC434" s="113" t="str">
        <f>IF('２０１７．６年生組合せ表'!AE420="","",'２０１７．６年生組合せ表'!AE420)</f>
        <v/>
      </c>
      <c r="CD434" s="113" t="str">
        <f>IF('２０１７．６年生組合せ表'!AA420="","",'２０１７．６年生組合せ表'!AG420&amp;'２０１７．６年生組合せ表'!O420)</f>
        <v/>
      </c>
      <c r="CE434" s="113" t="str">
        <f>IF('２０１７．６年生組合せ表'!AE420="","",'２０１７．６年生組合せ表'!AE420)</f>
        <v/>
      </c>
      <c r="CF434" s="113" t="str">
        <f>IF('２０１７．６年生組合せ表'!AA420="","",'２０１７．６年生組合せ表'!AA420)</f>
        <v/>
      </c>
    </row>
    <row r="435" spans="79:84" x14ac:dyDescent="0.2">
      <c r="CA435" s="112" t="str">
        <f>IF('２０１７．６年生組合せ表'!AA421="","",'２０１７．６年生組合せ表'!O421&amp;'２０１７．６年生組合せ表'!AG421)</f>
        <v/>
      </c>
      <c r="CB435" s="113" t="str">
        <f>IF('２０１７．６年生組合せ表'!AA421="","",'２０１７．６年生組合せ表'!AA421)</f>
        <v/>
      </c>
      <c r="CC435" s="113" t="str">
        <f>IF('２０１７．６年生組合せ表'!AE421="","",'２０１７．６年生組合せ表'!AE421)</f>
        <v/>
      </c>
      <c r="CD435" s="113" t="str">
        <f>IF('２０１７．６年生組合せ表'!AA421="","",'２０１７．６年生組合せ表'!AG421&amp;'２０１７．６年生組合せ表'!O421)</f>
        <v/>
      </c>
      <c r="CE435" s="113" t="str">
        <f>IF('２０１７．６年生組合せ表'!AE421="","",'２０１７．６年生組合せ表'!AE421)</f>
        <v/>
      </c>
      <c r="CF435" s="113" t="str">
        <f>IF('２０１７．６年生組合せ表'!AA421="","",'２０１７．６年生組合せ表'!AA421)</f>
        <v/>
      </c>
    </row>
    <row r="436" spans="79:84" x14ac:dyDescent="0.2">
      <c r="CA436" s="112" t="str">
        <f>IF('２０１７．６年生組合せ表'!AA422="","",'２０１７．６年生組合せ表'!O422&amp;'２０１７．６年生組合せ表'!AG422)</f>
        <v/>
      </c>
      <c r="CB436" s="113" t="str">
        <f>IF('２０１７．６年生組合せ表'!AA422="","",'２０１７．６年生組合せ表'!AA422)</f>
        <v/>
      </c>
      <c r="CC436" s="113" t="str">
        <f>IF('２０１７．６年生組合せ表'!AE422="","",'２０１７．６年生組合せ表'!AE422)</f>
        <v/>
      </c>
      <c r="CD436" s="113" t="str">
        <f>IF('２０１７．６年生組合せ表'!AA422="","",'２０１７．６年生組合せ表'!AG422&amp;'２０１７．６年生組合せ表'!O422)</f>
        <v/>
      </c>
      <c r="CE436" s="113" t="str">
        <f>IF('２０１７．６年生組合せ表'!AE422="","",'２０１７．６年生組合せ表'!AE422)</f>
        <v/>
      </c>
      <c r="CF436" s="113" t="str">
        <f>IF('２０１７．６年生組合せ表'!AA422="","",'２０１７．６年生組合せ表'!AA422)</f>
        <v/>
      </c>
    </row>
    <row r="437" spans="79:84" x14ac:dyDescent="0.2">
      <c r="CA437" s="112" t="str">
        <f>IF('２０１７．６年生組合せ表'!AA423="","",'２０１７．６年生組合せ表'!O423&amp;'２０１７．６年生組合せ表'!AG423)</f>
        <v/>
      </c>
      <c r="CB437" s="113" t="str">
        <f>IF('２０１７．６年生組合せ表'!AA423="","",'２０１７．６年生組合せ表'!AA423)</f>
        <v/>
      </c>
      <c r="CC437" s="113" t="str">
        <f>IF('２０１７．６年生組合せ表'!AE423="","",'２０１７．６年生組合せ表'!AE423)</f>
        <v/>
      </c>
      <c r="CD437" s="113" t="str">
        <f>IF('２０１７．６年生組合せ表'!AA423="","",'２０１７．６年生組合せ表'!AG423&amp;'２０１７．６年生組合せ表'!O423)</f>
        <v/>
      </c>
      <c r="CE437" s="113" t="str">
        <f>IF('２０１７．６年生組合せ表'!AE423="","",'２０１７．６年生組合せ表'!AE423)</f>
        <v/>
      </c>
      <c r="CF437" s="113" t="str">
        <f>IF('２０１７．６年生組合せ表'!AA423="","",'２０１７．６年生組合せ表'!AA423)</f>
        <v/>
      </c>
    </row>
    <row r="438" spans="79:84" x14ac:dyDescent="0.2">
      <c r="CA438" s="112" t="str">
        <f>IF('２０１７．６年生組合せ表'!AA424="","",'２０１７．６年生組合せ表'!O424&amp;'２０１７．６年生組合せ表'!AG424)</f>
        <v/>
      </c>
      <c r="CB438" s="113" t="str">
        <f>IF('２０１７．６年生組合せ表'!AA424="","",'２０１７．６年生組合せ表'!AA424)</f>
        <v/>
      </c>
      <c r="CC438" s="113" t="str">
        <f>IF('２０１７．６年生組合せ表'!AE424="","",'２０１７．６年生組合せ表'!AE424)</f>
        <v/>
      </c>
      <c r="CD438" s="113" t="str">
        <f>IF('２０１７．６年生組合せ表'!AA424="","",'２０１７．６年生組合せ表'!AG424&amp;'２０１７．６年生組合せ表'!O424)</f>
        <v/>
      </c>
      <c r="CE438" s="113" t="str">
        <f>IF('２０１７．６年生組合せ表'!AE424="","",'２０１７．６年生組合せ表'!AE424)</f>
        <v/>
      </c>
      <c r="CF438" s="113" t="str">
        <f>IF('２０１７．６年生組合せ表'!AA424="","",'２０１７．６年生組合せ表'!AA424)</f>
        <v/>
      </c>
    </row>
    <row r="439" spans="79:84" x14ac:dyDescent="0.2">
      <c r="CA439" s="112" t="str">
        <f>IF('２０１７．６年生組合せ表'!AA425="","",'２０１７．６年生組合せ表'!O425&amp;'２０１７．６年生組合せ表'!AG425)</f>
        <v/>
      </c>
      <c r="CB439" s="113" t="str">
        <f>IF('２０１７．６年生組合せ表'!AA425="","",'２０１７．６年生組合せ表'!AA425)</f>
        <v/>
      </c>
      <c r="CC439" s="113" t="str">
        <f>IF('２０１７．６年生組合せ表'!AE425="","",'２０１７．６年生組合せ表'!AE425)</f>
        <v/>
      </c>
      <c r="CD439" s="113" t="str">
        <f>IF('２０１７．６年生組合せ表'!AA425="","",'２０１７．６年生組合せ表'!AG425&amp;'２０１７．６年生組合せ表'!O425)</f>
        <v/>
      </c>
      <c r="CE439" s="113" t="str">
        <f>IF('２０１７．６年生組合せ表'!AE425="","",'２０１７．６年生組合せ表'!AE425)</f>
        <v/>
      </c>
      <c r="CF439" s="113" t="str">
        <f>IF('２０１７．６年生組合せ表'!AA425="","",'２０１７．６年生組合せ表'!AA425)</f>
        <v/>
      </c>
    </row>
    <row r="440" spans="79:84" x14ac:dyDescent="0.2">
      <c r="CA440" s="112" t="str">
        <f>IF('２０１７．６年生組合せ表'!AA426="","",'２０１７．６年生組合せ表'!O426&amp;'２０１７．６年生組合せ表'!AG426)</f>
        <v/>
      </c>
      <c r="CB440" s="113" t="str">
        <f>IF('２０１７．６年生組合せ表'!AA426="","",'２０１７．６年生組合せ表'!AA426)</f>
        <v/>
      </c>
      <c r="CC440" s="113" t="str">
        <f>IF('２０１７．６年生組合せ表'!AE426="","",'２０１７．６年生組合せ表'!AE426)</f>
        <v/>
      </c>
      <c r="CD440" s="113" t="str">
        <f>IF('２０１７．６年生組合せ表'!AA426="","",'２０１７．６年生組合せ表'!AG426&amp;'２０１７．６年生組合せ表'!O426)</f>
        <v/>
      </c>
      <c r="CE440" s="113" t="str">
        <f>IF('２０１７．６年生組合せ表'!AE426="","",'２０１７．６年生組合せ表'!AE426)</f>
        <v/>
      </c>
      <c r="CF440" s="113" t="str">
        <f>IF('２０１７．６年生組合せ表'!AA426="","",'２０１７．６年生組合せ表'!AA426)</f>
        <v/>
      </c>
    </row>
    <row r="441" spans="79:84" x14ac:dyDescent="0.2">
      <c r="CA441" s="112" t="str">
        <f>IF('２０１７．６年生組合せ表'!AA427="","",'２０１７．６年生組合せ表'!O427&amp;'２０１７．６年生組合せ表'!AG427)</f>
        <v/>
      </c>
      <c r="CB441" s="113" t="str">
        <f>IF('２０１７．６年生組合せ表'!AA427="","",'２０１７．６年生組合せ表'!AA427)</f>
        <v/>
      </c>
      <c r="CC441" s="113" t="str">
        <f>IF('２０１７．６年生組合せ表'!AE427="","",'２０１７．６年生組合せ表'!AE427)</f>
        <v/>
      </c>
      <c r="CD441" s="113" t="str">
        <f>IF('２０１７．６年生組合せ表'!AA427="","",'２０１７．６年生組合せ表'!AG427&amp;'２０１７．６年生組合せ表'!O427)</f>
        <v/>
      </c>
      <c r="CE441" s="113" t="str">
        <f>IF('２０１７．６年生組合せ表'!AE427="","",'２０１７．６年生組合せ表'!AE427)</f>
        <v/>
      </c>
      <c r="CF441" s="113" t="str">
        <f>IF('２０１７．６年生組合せ表'!AA427="","",'２０１７．６年生組合せ表'!AA427)</f>
        <v/>
      </c>
    </row>
    <row r="442" spans="79:84" x14ac:dyDescent="0.2">
      <c r="CA442" s="112" t="str">
        <f>IF('２０１７．６年生組合せ表'!AA428="","",'２０１７．６年生組合せ表'!O428&amp;'２０１７．６年生組合せ表'!AG428)</f>
        <v/>
      </c>
      <c r="CB442" s="113" t="str">
        <f>IF('２０１７．６年生組合せ表'!AA428="","",'２０１７．６年生組合せ表'!AA428)</f>
        <v/>
      </c>
      <c r="CC442" s="113" t="str">
        <f>IF('２０１７．６年生組合せ表'!AE428="","",'２０１７．６年生組合せ表'!AE428)</f>
        <v/>
      </c>
      <c r="CD442" s="113" t="str">
        <f>IF('２０１７．６年生組合せ表'!AA428="","",'２０１７．６年生組合せ表'!AG428&amp;'２０１７．６年生組合せ表'!O428)</f>
        <v/>
      </c>
      <c r="CE442" s="113" t="str">
        <f>IF('２０１７．６年生組合せ表'!AE428="","",'２０１７．６年生組合せ表'!AE428)</f>
        <v/>
      </c>
      <c r="CF442" s="113" t="str">
        <f>IF('２０１７．６年生組合せ表'!AA428="","",'２０１７．６年生組合せ表'!AA428)</f>
        <v/>
      </c>
    </row>
    <row r="443" spans="79:84" x14ac:dyDescent="0.2">
      <c r="CA443" s="112" t="str">
        <f>IF('２０１７．６年生組合せ表'!AA429="","",'２０１７．６年生組合せ表'!O429&amp;'２０１７．６年生組合せ表'!AG429)</f>
        <v/>
      </c>
      <c r="CB443" s="113" t="str">
        <f>IF('２０１７．６年生組合せ表'!AA429="","",'２０１７．６年生組合せ表'!AA429)</f>
        <v/>
      </c>
      <c r="CC443" s="113" t="str">
        <f>IF('２０１７．６年生組合せ表'!AE429="","",'２０１７．６年生組合せ表'!AE429)</f>
        <v/>
      </c>
      <c r="CD443" s="113" t="str">
        <f>IF('２０１７．６年生組合せ表'!AA429="","",'２０１７．６年生組合せ表'!AG429&amp;'２０１７．６年生組合せ表'!O429)</f>
        <v/>
      </c>
      <c r="CE443" s="113" t="str">
        <f>IF('２０１７．６年生組合せ表'!AE429="","",'２０１７．６年生組合せ表'!AE429)</f>
        <v/>
      </c>
      <c r="CF443" s="113" t="str">
        <f>IF('２０１７．６年生組合せ表'!AA429="","",'２０１７．６年生組合せ表'!AA429)</f>
        <v/>
      </c>
    </row>
    <row r="444" spans="79:84" x14ac:dyDescent="0.2">
      <c r="CA444" s="112" t="str">
        <f>IF('２０１７．６年生組合せ表'!AA430="","",'２０１７．６年生組合せ表'!O430&amp;'２０１７．６年生組合せ表'!AG430)</f>
        <v/>
      </c>
      <c r="CB444" s="113" t="str">
        <f>IF('２０１７．６年生組合せ表'!AA430="","",'２０１７．６年生組合せ表'!AA430)</f>
        <v/>
      </c>
      <c r="CC444" s="113" t="str">
        <f>IF('２０１７．６年生組合せ表'!AE430="","",'２０１７．６年生組合せ表'!AE430)</f>
        <v/>
      </c>
      <c r="CD444" s="113" t="str">
        <f>IF('２０１７．６年生組合せ表'!AA430="","",'２０１７．６年生組合せ表'!AG430&amp;'２０１７．６年生組合せ表'!O430)</f>
        <v/>
      </c>
      <c r="CE444" s="113" t="str">
        <f>IF('２０１７．６年生組合せ表'!AE430="","",'２０１７．６年生組合せ表'!AE430)</f>
        <v/>
      </c>
      <c r="CF444" s="113" t="str">
        <f>IF('２０１７．６年生組合せ表'!AA430="","",'２０１７．６年生組合せ表'!AA430)</f>
        <v/>
      </c>
    </row>
    <row r="445" spans="79:84" x14ac:dyDescent="0.2">
      <c r="CA445" s="112" t="str">
        <f>IF('２０１７．６年生組合せ表'!AA431="","",'２０１７．６年生組合せ表'!O431&amp;'２０１７．６年生組合せ表'!AG431)</f>
        <v/>
      </c>
      <c r="CB445" s="113" t="str">
        <f>IF('２０１７．６年生組合せ表'!AA431="","",'２０１７．６年生組合せ表'!AA431)</f>
        <v/>
      </c>
      <c r="CC445" s="113" t="str">
        <f>IF('２０１７．６年生組合せ表'!AE431="","",'２０１７．６年生組合せ表'!AE431)</f>
        <v/>
      </c>
      <c r="CD445" s="113" t="str">
        <f>IF('２０１７．６年生組合せ表'!AA431="","",'２０１７．６年生組合せ表'!AG431&amp;'２０１７．６年生組合せ表'!O431)</f>
        <v/>
      </c>
      <c r="CE445" s="113" t="str">
        <f>IF('２０１７．６年生組合せ表'!AE431="","",'２０１７．６年生組合せ表'!AE431)</f>
        <v/>
      </c>
      <c r="CF445" s="113" t="str">
        <f>IF('２０１７．６年生組合せ表'!AA431="","",'２０１７．６年生組合せ表'!AA431)</f>
        <v/>
      </c>
    </row>
    <row r="446" spans="79:84" x14ac:dyDescent="0.2">
      <c r="CA446" s="112" t="str">
        <f>IF('２０１７．６年生組合せ表'!AA432="","",'２０１７．６年生組合せ表'!O432&amp;'２０１７．６年生組合せ表'!AG432)</f>
        <v/>
      </c>
      <c r="CB446" s="113" t="str">
        <f>IF('２０１７．６年生組合せ表'!AA432="","",'２０１７．６年生組合せ表'!AA432)</f>
        <v/>
      </c>
      <c r="CC446" s="113" t="str">
        <f>IF('２０１７．６年生組合せ表'!AE432="","",'２０１７．６年生組合せ表'!AE432)</f>
        <v/>
      </c>
      <c r="CD446" s="113" t="str">
        <f>IF('２０１７．６年生組合せ表'!AA432="","",'２０１７．６年生組合せ表'!AG432&amp;'２０１７．６年生組合せ表'!O432)</f>
        <v/>
      </c>
      <c r="CE446" s="113" t="str">
        <f>IF('２０１７．６年生組合せ表'!AE432="","",'２０１７．６年生組合せ表'!AE432)</f>
        <v/>
      </c>
      <c r="CF446" s="113" t="str">
        <f>IF('２０１７．６年生組合せ表'!AA432="","",'２０１７．６年生組合せ表'!AA432)</f>
        <v/>
      </c>
    </row>
    <row r="447" spans="79:84" x14ac:dyDescent="0.2">
      <c r="CA447" s="112" t="str">
        <f>IF('２０１７．６年生組合せ表'!AA433="","",'２０１７．６年生組合せ表'!O433&amp;'２０１７．６年生組合せ表'!AG433)</f>
        <v/>
      </c>
      <c r="CB447" s="113" t="str">
        <f>IF('２０１７．６年生組合せ表'!AA433="","",'２０１７．６年生組合せ表'!AA433)</f>
        <v/>
      </c>
      <c r="CC447" s="113" t="str">
        <f>IF('２０１７．６年生組合せ表'!AE433="","",'２０１７．６年生組合せ表'!AE433)</f>
        <v/>
      </c>
      <c r="CD447" s="113" t="str">
        <f>IF('２０１７．６年生組合せ表'!AA433="","",'２０１７．６年生組合せ表'!AG433&amp;'２０１７．６年生組合せ表'!O433)</f>
        <v/>
      </c>
      <c r="CE447" s="113" t="str">
        <f>IF('２０１７．６年生組合せ表'!AE433="","",'２０１７．６年生組合せ表'!AE433)</f>
        <v/>
      </c>
      <c r="CF447" s="113" t="str">
        <f>IF('２０１７．６年生組合せ表'!AA433="","",'２０１７．６年生組合せ表'!AA433)</f>
        <v/>
      </c>
    </row>
    <row r="448" spans="79:84" x14ac:dyDescent="0.2">
      <c r="CA448" s="112" t="str">
        <f>IF('２０１７．６年生組合せ表'!AA434="","",'２０１７．６年生組合せ表'!O434&amp;'２０１７．６年生組合せ表'!AG434)</f>
        <v/>
      </c>
      <c r="CB448" s="113" t="str">
        <f>IF('２０１７．６年生組合せ表'!AA434="","",'２０１７．６年生組合せ表'!AA434)</f>
        <v/>
      </c>
      <c r="CC448" s="113" t="str">
        <f>IF('２０１７．６年生組合せ表'!AE434="","",'２０１７．６年生組合せ表'!AE434)</f>
        <v/>
      </c>
      <c r="CD448" s="113" t="str">
        <f>IF('２０１７．６年生組合せ表'!AA434="","",'２０１７．６年生組合せ表'!AG434&amp;'２０１７．６年生組合せ表'!O434)</f>
        <v/>
      </c>
      <c r="CE448" s="113" t="str">
        <f>IF('２０１７．６年生組合せ表'!AE434="","",'２０１７．６年生組合せ表'!AE434)</f>
        <v/>
      </c>
      <c r="CF448" s="113" t="str">
        <f>IF('２０１７．６年生組合せ表'!AA434="","",'２０１７．６年生組合せ表'!AA434)</f>
        <v/>
      </c>
    </row>
    <row r="449" spans="79:84" x14ac:dyDescent="0.2">
      <c r="CA449" s="112" t="str">
        <f>IF('２０１７．６年生組合せ表'!AA435="","",'２０１７．６年生組合せ表'!O435&amp;'２０１７．６年生組合せ表'!AG435)</f>
        <v/>
      </c>
      <c r="CB449" s="113" t="str">
        <f>IF('２０１７．６年生組合せ表'!AA435="","",'２０１７．６年生組合せ表'!AA435)</f>
        <v/>
      </c>
      <c r="CC449" s="113" t="str">
        <f>IF('２０１７．６年生組合せ表'!AE435="","",'２０１７．６年生組合せ表'!AE435)</f>
        <v/>
      </c>
      <c r="CD449" s="113" t="str">
        <f>IF('２０１７．６年生組合せ表'!AA435="","",'２０１７．６年生組合せ表'!AG435&amp;'２０１７．６年生組合せ表'!O435)</f>
        <v/>
      </c>
      <c r="CE449" s="113" t="str">
        <f>IF('２０１７．６年生組合せ表'!AE435="","",'２０１７．６年生組合せ表'!AE435)</f>
        <v/>
      </c>
      <c r="CF449" s="113" t="str">
        <f>IF('２０１７．６年生組合せ表'!AA435="","",'２０１７．６年生組合せ表'!AA435)</f>
        <v/>
      </c>
    </row>
    <row r="450" spans="79:84" x14ac:dyDescent="0.2">
      <c r="CA450" s="112" t="str">
        <f>IF('２０１７．６年生組合せ表'!AA436="","",'２０１７．６年生組合せ表'!O436&amp;'２０１７．６年生組合せ表'!AG436)</f>
        <v/>
      </c>
      <c r="CB450" s="113" t="str">
        <f>IF('２０１７．６年生組合せ表'!AA436="","",'２０１７．６年生組合せ表'!AA436)</f>
        <v/>
      </c>
      <c r="CC450" s="113" t="str">
        <f>IF('２０１７．６年生組合せ表'!AE436="","",'２０１７．６年生組合せ表'!AE436)</f>
        <v/>
      </c>
      <c r="CD450" s="113" t="str">
        <f>IF('２０１７．６年生組合せ表'!AA436="","",'２０１７．６年生組合せ表'!AG436&amp;'２０１７．６年生組合せ表'!O436)</f>
        <v/>
      </c>
      <c r="CE450" s="113" t="str">
        <f>IF('２０１７．６年生組合せ表'!AE436="","",'２０１７．６年生組合せ表'!AE436)</f>
        <v/>
      </c>
      <c r="CF450" s="113" t="str">
        <f>IF('２０１７．６年生組合せ表'!AA436="","",'２０１７．６年生組合せ表'!AA436)</f>
        <v/>
      </c>
    </row>
    <row r="451" spans="79:84" x14ac:dyDescent="0.2">
      <c r="CA451" s="112" t="str">
        <f>IF('２０１７．６年生組合せ表'!AA437="","",'２０１７．６年生組合せ表'!O437&amp;'２０１７．６年生組合せ表'!AG437)</f>
        <v/>
      </c>
      <c r="CB451" s="113" t="str">
        <f>IF('２０１７．６年生組合せ表'!AA437="","",'２０１７．６年生組合せ表'!AA437)</f>
        <v/>
      </c>
      <c r="CC451" s="113" t="str">
        <f>IF('２０１７．６年生組合せ表'!AE437="","",'２０１７．６年生組合せ表'!AE437)</f>
        <v/>
      </c>
      <c r="CD451" s="113" t="str">
        <f>IF('２０１７．６年生組合せ表'!AA437="","",'２０１７．６年生組合せ表'!AG437&amp;'２０１７．６年生組合せ表'!O437)</f>
        <v/>
      </c>
      <c r="CE451" s="113" t="str">
        <f>IF('２０１７．６年生組合せ表'!AE437="","",'２０１７．６年生組合せ表'!AE437)</f>
        <v/>
      </c>
      <c r="CF451" s="113" t="str">
        <f>IF('２０１７．６年生組合せ表'!AA437="","",'２０１７．６年生組合せ表'!AA437)</f>
        <v/>
      </c>
    </row>
    <row r="452" spans="79:84" x14ac:dyDescent="0.2">
      <c r="CA452" s="112" t="str">
        <f>IF('２０１７．６年生組合せ表'!AA438="","",'２０１７．６年生組合せ表'!O438&amp;'２０１７．６年生組合せ表'!AG438)</f>
        <v/>
      </c>
      <c r="CB452" s="113" t="str">
        <f>IF('２０１７．６年生組合せ表'!AA438="","",'２０１７．６年生組合せ表'!AA438)</f>
        <v/>
      </c>
      <c r="CC452" s="113" t="str">
        <f>IF('２０１７．６年生組合せ表'!AE438="","",'２０１７．６年生組合せ表'!AE438)</f>
        <v/>
      </c>
      <c r="CD452" s="113" t="str">
        <f>IF('２０１７．６年生組合せ表'!AA438="","",'２０１７．６年生組合せ表'!AG438&amp;'２０１７．６年生組合せ表'!O438)</f>
        <v/>
      </c>
      <c r="CE452" s="113" t="str">
        <f>IF('２０１７．６年生組合せ表'!AE438="","",'２０１７．６年生組合せ表'!AE438)</f>
        <v/>
      </c>
      <c r="CF452" s="113" t="str">
        <f>IF('２０１７．６年生組合せ表'!AA438="","",'２０１７．６年生組合せ表'!AA438)</f>
        <v/>
      </c>
    </row>
    <row r="453" spans="79:84" x14ac:dyDescent="0.2">
      <c r="CA453" s="112" t="str">
        <f>IF('２０１７．６年生組合せ表'!AA439="","",'２０１７．６年生組合せ表'!O439&amp;'２０１７．６年生組合せ表'!AG439)</f>
        <v/>
      </c>
      <c r="CB453" s="113" t="str">
        <f>IF('２０１７．６年生組合せ表'!AA439="","",'２０１７．６年生組合せ表'!AA439)</f>
        <v/>
      </c>
      <c r="CC453" s="113" t="str">
        <f>IF('２０１７．６年生組合せ表'!AE439="","",'２０１７．６年生組合せ表'!AE439)</f>
        <v/>
      </c>
      <c r="CD453" s="113" t="str">
        <f>IF('２０１７．６年生組合せ表'!AA439="","",'２０１７．６年生組合せ表'!AG439&amp;'２０１７．６年生組合せ表'!O439)</f>
        <v/>
      </c>
      <c r="CE453" s="113" t="str">
        <f>IF('２０１７．６年生組合せ表'!AE439="","",'２０１７．６年生組合せ表'!AE439)</f>
        <v/>
      </c>
      <c r="CF453" s="113" t="str">
        <f>IF('２０１７．６年生組合せ表'!AA439="","",'２０１７．６年生組合せ表'!AA439)</f>
        <v/>
      </c>
    </row>
    <row r="454" spans="79:84" x14ac:dyDescent="0.2">
      <c r="CA454" s="112" t="str">
        <f>IF('２０１７．６年生組合せ表'!AA440="","",'２０１７．６年生組合せ表'!O440&amp;'２０１７．６年生組合せ表'!AG440)</f>
        <v/>
      </c>
      <c r="CB454" s="113" t="str">
        <f>IF('２０１７．６年生組合せ表'!AA440="","",'２０１７．６年生組合せ表'!AA440)</f>
        <v/>
      </c>
      <c r="CC454" s="113" t="str">
        <f>IF('２０１７．６年生組合せ表'!AE440="","",'２０１７．６年生組合せ表'!AE440)</f>
        <v/>
      </c>
      <c r="CD454" s="113" t="str">
        <f>IF('２０１７．６年生組合せ表'!AA440="","",'２０１７．６年生組合せ表'!AG440&amp;'２０１７．６年生組合せ表'!O440)</f>
        <v/>
      </c>
      <c r="CE454" s="113" t="str">
        <f>IF('２０１７．６年生組合せ表'!AE440="","",'２０１７．６年生組合せ表'!AE440)</f>
        <v/>
      </c>
      <c r="CF454" s="113" t="str">
        <f>IF('２０１７．６年生組合せ表'!AA440="","",'２０１７．６年生組合せ表'!AA440)</f>
        <v/>
      </c>
    </row>
    <row r="455" spans="79:84" x14ac:dyDescent="0.2">
      <c r="CA455" s="112" t="str">
        <f>IF('２０１７．６年生組合せ表'!AA441="","",'２０１７．６年生組合せ表'!O441&amp;'２０１７．６年生組合せ表'!AG441)</f>
        <v/>
      </c>
      <c r="CB455" s="113" t="str">
        <f>IF('２０１７．６年生組合せ表'!AA441="","",'２０１７．６年生組合せ表'!AA441)</f>
        <v/>
      </c>
      <c r="CC455" s="113" t="str">
        <f>IF('２０１７．６年生組合せ表'!AE441="","",'２０１７．６年生組合せ表'!AE441)</f>
        <v/>
      </c>
      <c r="CD455" s="113" t="str">
        <f>IF('２０１７．６年生組合せ表'!AA441="","",'２０１７．６年生組合せ表'!AG441&amp;'２０１７．６年生組合せ表'!O441)</f>
        <v/>
      </c>
      <c r="CE455" s="113" t="str">
        <f>IF('２０１７．６年生組合せ表'!AE441="","",'２０１７．６年生組合せ表'!AE441)</f>
        <v/>
      </c>
      <c r="CF455" s="113" t="str">
        <f>IF('２０１７．６年生組合せ表'!AA441="","",'２０１７．６年生組合せ表'!AA441)</f>
        <v/>
      </c>
    </row>
    <row r="456" spans="79:84" x14ac:dyDescent="0.2">
      <c r="CA456" s="112" t="str">
        <f>IF('２０１７．６年生組合せ表'!AA442="","",'２０１７．６年生組合せ表'!O442&amp;'２０１７．６年生組合せ表'!AG442)</f>
        <v/>
      </c>
      <c r="CB456" s="113" t="str">
        <f>IF('２０１７．６年生組合せ表'!AA442="","",'２０１７．６年生組合せ表'!AA442)</f>
        <v/>
      </c>
      <c r="CC456" s="113" t="str">
        <f>IF('２０１７．６年生組合せ表'!AE442="","",'２０１７．６年生組合せ表'!AE442)</f>
        <v/>
      </c>
      <c r="CD456" s="113" t="str">
        <f>IF('２０１７．６年生組合せ表'!AA442="","",'２０１７．６年生組合せ表'!AG442&amp;'２０１７．６年生組合せ表'!O442)</f>
        <v/>
      </c>
      <c r="CE456" s="113" t="str">
        <f>IF('２０１７．６年生組合せ表'!AE442="","",'２０１７．６年生組合せ表'!AE442)</f>
        <v/>
      </c>
      <c r="CF456" s="113" t="str">
        <f>IF('２０１７．６年生組合せ表'!AA442="","",'２０１７．６年生組合せ表'!AA442)</f>
        <v/>
      </c>
    </row>
    <row r="457" spans="79:84" x14ac:dyDescent="0.2">
      <c r="CA457" s="112" t="str">
        <f>IF('２０１７．６年生組合せ表'!AA443="","",'２０１７．６年生組合せ表'!O443&amp;'２０１７．６年生組合せ表'!AG443)</f>
        <v/>
      </c>
      <c r="CB457" s="113" t="str">
        <f>IF('２０１７．６年生組合せ表'!AA443="","",'２０１７．６年生組合せ表'!AA443)</f>
        <v/>
      </c>
      <c r="CC457" s="113" t="str">
        <f>IF('２０１７．６年生組合せ表'!AE443="","",'２０１７．６年生組合せ表'!AE443)</f>
        <v/>
      </c>
      <c r="CD457" s="113" t="str">
        <f>IF('２０１７．６年生組合せ表'!AA443="","",'２０１７．６年生組合せ表'!AG443&amp;'２０１７．６年生組合せ表'!O443)</f>
        <v/>
      </c>
      <c r="CE457" s="113" t="str">
        <f>IF('２０１７．６年生組合せ表'!AE443="","",'２０１７．６年生組合せ表'!AE443)</f>
        <v/>
      </c>
      <c r="CF457" s="113" t="str">
        <f>IF('２０１７．６年生組合せ表'!AA443="","",'２０１７．６年生組合せ表'!AA443)</f>
        <v/>
      </c>
    </row>
    <row r="458" spans="79:84" x14ac:dyDescent="0.2">
      <c r="CA458" s="112" t="str">
        <f>IF('２０１７．６年生組合せ表'!AA444="","",'２０１７．６年生組合せ表'!O444&amp;'２０１７．６年生組合せ表'!AG444)</f>
        <v/>
      </c>
      <c r="CB458" s="113" t="str">
        <f>IF('２０１７．６年生組合せ表'!AA444="","",'２０１７．６年生組合せ表'!AA444)</f>
        <v/>
      </c>
      <c r="CC458" s="113" t="str">
        <f>IF('２０１７．６年生組合せ表'!AE444="","",'２０１７．６年生組合せ表'!AE444)</f>
        <v/>
      </c>
      <c r="CD458" s="113" t="str">
        <f>IF('２０１７．６年生組合せ表'!AA444="","",'２０１７．６年生組合せ表'!AG444&amp;'２０１７．６年生組合せ表'!O444)</f>
        <v/>
      </c>
      <c r="CE458" s="113" t="str">
        <f>IF('２０１７．６年生組合せ表'!AE444="","",'２０１７．６年生組合せ表'!AE444)</f>
        <v/>
      </c>
      <c r="CF458" s="113" t="str">
        <f>IF('２０１７．６年生組合せ表'!AA444="","",'２０１７．６年生組合せ表'!AA444)</f>
        <v/>
      </c>
    </row>
    <row r="459" spans="79:84" x14ac:dyDescent="0.2">
      <c r="CA459" s="112" t="str">
        <f>IF('２０１７．６年生組合せ表'!AA445="","",'２０１７．６年生組合せ表'!O445&amp;'２０１７．６年生組合せ表'!AG445)</f>
        <v/>
      </c>
      <c r="CB459" s="113" t="str">
        <f>IF('２０１７．６年生組合せ表'!AA445="","",'２０１７．６年生組合せ表'!AA445)</f>
        <v/>
      </c>
      <c r="CC459" s="113" t="str">
        <f>IF('２０１７．６年生組合せ表'!AE445="","",'２０１７．６年生組合せ表'!AE445)</f>
        <v/>
      </c>
      <c r="CD459" s="113" t="str">
        <f>IF('２０１７．６年生組合せ表'!AA445="","",'２０１７．６年生組合せ表'!AG445&amp;'２０１７．６年生組合せ表'!O445)</f>
        <v/>
      </c>
      <c r="CE459" s="113" t="str">
        <f>IF('２０１７．６年生組合せ表'!AE445="","",'２０１７．６年生組合せ表'!AE445)</f>
        <v/>
      </c>
      <c r="CF459" s="113" t="str">
        <f>IF('２０１７．６年生組合せ表'!AA445="","",'２０１７．６年生組合せ表'!AA445)</f>
        <v/>
      </c>
    </row>
    <row r="460" spans="79:84" x14ac:dyDescent="0.2">
      <c r="CA460" s="112" t="str">
        <f>IF('２０１７．６年生組合せ表'!AA446="","",'２０１７．６年生組合せ表'!O446&amp;'２０１７．６年生組合せ表'!AG446)</f>
        <v/>
      </c>
      <c r="CB460" s="113" t="str">
        <f>IF('２０１７．６年生組合せ表'!AA446="","",'２０１７．６年生組合せ表'!AA446)</f>
        <v/>
      </c>
      <c r="CC460" s="113" t="str">
        <f>IF('２０１７．６年生組合せ表'!AE446="","",'２０１７．６年生組合せ表'!AE446)</f>
        <v/>
      </c>
      <c r="CD460" s="113" t="str">
        <f>IF('２０１７．６年生組合せ表'!AA446="","",'２０１７．６年生組合せ表'!AG446&amp;'２０１７．６年生組合せ表'!O446)</f>
        <v/>
      </c>
      <c r="CE460" s="113" t="str">
        <f>IF('２０１７．６年生組合せ表'!AE446="","",'２０１７．６年生組合せ表'!AE446)</f>
        <v/>
      </c>
      <c r="CF460" s="113" t="str">
        <f>IF('２０１７．６年生組合せ表'!AA446="","",'２０１７．６年生組合せ表'!AA446)</f>
        <v/>
      </c>
    </row>
    <row r="461" spans="79:84" x14ac:dyDescent="0.2">
      <c r="CA461" s="112" t="str">
        <f>IF('２０１７．６年生組合せ表'!AA447="","",'２０１７．６年生組合せ表'!O447&amp;'２０１７．６年生組合せ表'!AG447)</f>
        <v/>
      </c>
      <c r="CB461" s="113" t="str">
        <f>IF('２０１７．６年生組合せ表'!AA447="","",'２０１７．６年生組合せ表'!AA447)</f>
        <v/>
      </c>
      <c r="CC461" s="113" t="str">
        <f>IF('２０１７．６年生組合せ表'!AE447="","",'２０１７．６年生組合せ表'!AE447)</f>
        <v/>
      </c>
      <c r="CD461" s="113" t="str">
        <f>IF('２０１７．６年生組合せ表'!AA447="","",'２０１７．６年生組合せ表'!AG447&amp;'２０１７．６年生組合せ表'!O447)</f>
        <v/>
      </c>
      <c r="CE461" s="113" t="str">
        <f>IF('２０１７．６年生組合せ表'!AE447="","",'２０１７．６年生組合せ表'!AE447)</f>
        <v/>
      </c>
      <c r="CF461" s="113" t="str">
        <f>IF('２０１７．６年生組合せ表'!AA447="","",'２０１７．６年生組合せ表'!AA447)</f>
        <v/>
      </c>
    </row>
    <row r="462" spans="79:84" x14ac:dyDescent="0.2">
      <c r="CA462" s="112" t="str">
        <f>IF('２０１７．６年生組合せ表'!AA448="","",'２０１７．６年生組合せ表'!O448&amp;'２０１７．６年生組合せ表'!AG448)</f>
        <v/>
      </c>
      <c r="CB462" s="113" t="str">
        <f>IF('２０１７．６年生組合せ表'!AA448="","",'２０１７．６年生組合せ表'!AA448)</f>
        <v/>
      </c>
      <c r="CC462" s="113" t="str">
        <f>IF('２０１７．６年生組合せ表'!AE448="","",'２０１７．６年生組合せ表'!AE448)</f>
        <v/>
      </c>
      <c r="CD462" s="113" t="str">
        <f>IF('２０１７．６年生組合せ表'!AA448="","",'２０１７．６年生組合せ表'!AG448&amp;'２０１７．６年生組合せ表'!O448)</f>
        <v/>
      </c>
      <c r="CE462" s="113" t="str">
        <f>IF('２０１７．６年生組合せ表'!AE448="","",'２０１７．６年生組合せ表'!AE448)</f>
        <v/>
      </c>
      <c r="CF462" s="113" t="str">
        <f>IF('２０１７．６年生組合せ表'!AA448="","",'２０１７．６年生組合せ表'!AA448)</f>
        <v/>
      </c>
    </row>
    <row r="463" spans="79:84" x14ac:dyDescent="0.2">
      <c r="CA463" s="112" t="str">
        <f>IF('２０１７．６年生組合せ表'!AA449="","",'２０１７．６年生組合せ表'!O449&amp;'２０１７．６年生組合せ表'!AG449)</f>
        <v/>
      </c>
      <c r="CB463" s="113" t="str">
        <f>IF('２０１７．６年生組合せ表'!AA449="","",'２０１７．６年生組合せ表'!AA449)</f>
        <v/>
      </c>
      <c r="CC463" s="113" t="str">
        <f>IF('２０１７．６年生組合せ表'!AE449="","",'２０１７．６年生組合せ表'!AE449)</f>
        <v/>
      </c>
      <c r="CD463" s="113" t="str">
        <f>IF('２０１７．６年生組合せ表'!AA449="","",'２０１７．６年生組合せ表'!AG449&amp;'２０１７．６年生組合せ表'!O449)</f>
        <v/>
      </c>
      <c r="CE463" s="113" t="str">
        <f>IF('２０１７．６年生組合せ表'!AE449="","",'２０１７．６年生組合せ表'!AE449)</f>
        <v/>
      </c>
      <c r="CF463" s="113" t="str">
        <f>IF('２０１７．６年生組合せ表'!AA449="","",'２０１７．６年生組合せ表'!AA449)</f>
        <v/>
      </c>
    </row>
    <row r="464" spans="79:84" x14ac:dyDescent="0.2">
      <c r="CA464" s="112" t="str">
        <f>IF('２０１７．６年生組合せ表'!AA450="","",'２０１７．６年生組合せ表'!O450&amp;'２０１７．６年生組合せ表'!AG450)</f>
        <v/>
      </c>
      <c r="CB464" s="113" t="str">
        <f>IF('２０１７．６年生組合せ表'!AA450="","",'２０１７．６年生組合せ表'!AA450)</f>
        <v/>
      </c>
      <c r="CC464" s="113" t="str">
        <f>IF('２０１７．６年生組合せ表'!AE450="","",'２０１７．６年生組合せ表'!AE450)</f>
        <v/>
      </c>
      <c r="CD464" s="113" t="str">
        <f>IF('２０１７．６年生組合せ表'!AA450="","",'２０１７．６年生組合せ表'!AG450&amp;'２０１７．６年生組合せ表'!O450)</f>
        <v/>
      </c>
      <c r="CE464" s="113" t="str">
        <f>IF('２０１７．６年生組合せ表'!AE450="","",'２０１７．６年生組合せ表'!AE450)</f>
        <v/>
      </c>
      <c r="CF464" s="113" t="str">
        <f>IF('２０１７．６年生組合せ表'!AA450="","",'２０１７．６年生組合せ表'!AA450)</f>
        <v/>
      </c>
    </row>
    <row r="465" spans="79:84" x14ac:dyDescent="0.2">
      <c r="CA465" s="112" t="str">
        <f>IF('２０１７．６年生組合せ表'!AA451="","",'２０１７．６年生組合せ表'!O451&amp;'２０１７．６年生組合せ表'!AG451)</f>
        <v/>
      </c>
      <c r="CB465" s="113" t="str">
        <f>IF('２０１７．６年生組合せ表'!AA451="","",'２０１７．６年生組合せ表'!AA451)</f>
        <v/>
      </c>
      <c r="CC465" s="113" t="str">
        <f>IF('２０１７．６年生組合せ表'!AE451="","",'２０１７．６年生組合せ表'!AE451)</f>
        <v/>
      </c>
      <c r="CD465" s="113" t="str">
        <f>IF('２０１７．６年生組合せ表'!AA451="","",'２０１７．６年生組合せ表'!AG451&amp;'２０１７．６年生組合せ表'!O451)</f>
        <v/>
      </c>
      <c r="CE465" s="113" t="str">
        <f>IF('２０１７．６年生組合せ表'!AE451="","",'２０１７．６年生組合せ表'!AE451)</f>
        <v/>
      </c>
      <c r="CF465" s="113" t="str">
        <f>IF('２０１７．６年生組合せ表'!AA451="","",'２０１７．６年生組合せ表'!AA451)</f>
        <v/>
      </c>
    </row>
    <row r="466" spans="79:84" x14ac:dyDescent="0.2">
      <c r="CA466" s="112" t="str">
        <f>IF('２０１７．６年生組合せ表'!AA452="","",'２０１７．６年生組合せ表'!O452&amp;'２０１７．６年生組合せ表'!AG452)</f>
        <v/>
      </c>
      <c r="CB466" s="113" t="str">
        <f>IF('２０１７．６年生組合せ表'!AA452="","",'２０１７．６年生組合せ表'!AA452)</f>
        <v/>
      </c>
      <c r="CC466" s="113" t="str">
        <f>IF('２０１７．６年生組合せ表'!AE452="","",'２０１７．６年生組合せ表'!AE452)</f>
        <v/>
      </c>
      <c r="CD466" s="113" t="str">
        <f>IF('２０１７．６年生組合せ表'!AA452="","",'２０１７．６年生組合せ表'!AG452&amp;'２０１７．６年生組合せ表'!O452)</f>
        <v/>
      </c>
      <c r="CE466" s="113" t="str">
        <f>IF('２０１７．６年生組合せ表'!AE452="","",'２０１７．６年生組合せ表'!AE452)</f>
        <v/>
      </c>
      <c r="CF466" s="113" t="str">
        <f>IF('２０１７．６年生組合せ表'!AA452="","",'２０１７．６年生組合せ表'!AA452)</f>
        <v/>
      </c>
    </row>
    <row r="467" spans="79:84" x14ac:dyDescent="0.2">
      <c r="CA467" s="112" t="str">
        <f>IF('２０１７．６年生組合せ表'!AA453="","",'２０１７．６年生組合せ表'!O453&amp;'２０１７．６年生組合せ表'!AG453)</f>
        <v/>
      </c>
      <c r="CB467" s="113" t="str">
        <f>IF('２０１７．６年生組合せ表'!AA453="","",'２０１７．６年生組合せ表'!AA453)</f>
        <v/>
      </c>
      <c r="CC467" s="113" t="str">
        <f>IF('２０１７．６年生組合せ表'!AE453="","",'２０１７．６年生組合せ表'!AE453)</f>
        <v/>
      </c>
      <c r="CD467" s="113" t="str">
        <f>IF('２０１７．６年生組合せ表'!AA453="","",'２０１７．６年生組合せ表'!AG453&amp;'２０１７．６年生組合せ表'!O453)</f>
        <v/>
      </c>
      <c r="CE467" s="113" t="str">
        <f>IF('２０１７．６年生組合せ表'!AE453="","",'２０１７．６年生組合せ表'!AE453)</f>
        <v/>
      </c>
      <c r="CF467" s="113" t="str">
        <f>IF('２０１７．６年生組合せ表'!AA453="","",'２０１７．６年生組合せ表'!AA453)</f>
        <v/>
      </c>
    </row>
    <row r="468" spans="79:84" x14ac:dyDescent="0.2">
      <c r="CA468" s="112" t="str">
        <f>IF('２０１７．６年生組合せ表'!AA454="","",'２０１７．６年生組合せ表'!O454&amp;'２０１７．６年生組合せ表'!AG454)</f>
        <v/>
      </c>
      <c r="CB468" s="113" t="str">
        <f>IF('２０１７．６年生組合せ表'!AA454="","",'２０１７．６年生組合せ表'!AA454)</f>
        <v/>
      </c>
      <c r="CC468" s="113" t="str">
        <f>IF('２０１７．６年生組合せ表'!AE454="","",'２０１７．６年生組合せ表'!AE454)</f>
        <v/>
      </c>
      <c r="CD468" s="113" t="str">
        <f>IF('２０１７．６年生組合せ表'!AA454="","",'２０１７．６年生組合せ表'!AG454&amp;'２０１７．６年生組合せ表'!O454)</f>
        <v/>
      </c>
      <c r="CE468" s="113" t="str">
        <f>IF('２０１７．６年生組合せ表'!AE454="","",'２０１７．６年生組合せ表'!AE454)</f>
        <v/>
      </c>
      <c r="CF468" s="113" t="str">
        <f>IF('２０１７．６年生組合せ表'!AA454="","",'２０１７．６年生組合せ表'!AA454)</f>
        <v/>
      </c>
    </row>
    <row r="469" spans="79:84" x14ac:dyDescent="0.2">
      <c r="CA469" s="112" t="str">
        <f>IF('２０１７．６年生組合せ表'!AA455="","",'２０１７．６年生組合せ表'!O455&amp;'２０１７．６年生組合せ表'!AG455)</f>
        <v/>
      </c>
      <c r="CB469" s="113" t="str">
        <f>IF('２０１７．６年生組合せ表'!AA455="","",'２０１７．６年生組合せ表'!AA455)</f>
        <v/>
      </c>
      <c r="CC469" s="113" t="str">
        <f>IF('２０１７．６年生組合せ表'!AE455="","",'２０１７．６年生組合せ表'!AE455)</f>
        <v/>
      </c>
      <c r="CD469" s="113" t="str">
        <f>IF('２０１７．６年生組合せ表'!AA455="","",'２０１７．６年生組合せ表'!AG455&amp;'２０１７．６年生組合せ表'!O455)</f>
        <v/>
      </c>
      <c r="CE469" s="113" t="str">
        <f>IF('２０１７．６年生組合せ表'!AE455="","",'２０１７．６年生組合せ表'!AE455)</f>
        <v/>
      </c>
      <c r="CF469" s="113" t="str">
        <f>IF('２０１７．６年生組合せ表'!AA455="","",'２０１７．６年生組合せ表'!AA455)</f>
        <v/>
      </c>
    </row>
    <row r="470" spans="79:84" x14ac:dyDescent="0.2">
      <c r="CA470" s="112" t="str">
        <f>IF('２０１７．６年生組合せ表'!AA456="","",'２０１７．６年生組合せ表'!O456&amp;'２０１７．６年生組合せ表'!AG456)</f>
        <v/>
      </c>
      <c r="CB470" s="113" t="str">
        <f>IF('２０１７．６年生組合せ表'!AA456="","",'２０１７．６年生組合せ表'!AA456)</f>
        <v/>
      </c>
      <c r="CC470" s="113" t="str">
        <f>IF('２０１７．６年生組合せ表'!AE456="","",'２０１７．６年生組合せ表'!AE456)</f>
        <v/>
      </c>
      <c r="CD470" s="113" t="str">
        <f>IF('２０１７．６年生組合せ表'!AA456="","",'２０１７．６年生組合せ表'!AG456&amp;'２０１７．６年生組合せ表'!O456)</f>
        <v/>
      </c>
      <c r="CE470" s="113" t="str">
        <f>IF('２０１７．６年生組合せ表'!AE456="","",'２０１７．６年生組合せ表'!AE456)</f>
        <v/>
      </c>
      <c r="CF470" s="113" t="str">
        <f>IF('２０１７．６年生組合せ表'!AA456="","",'２０１７．６年生組合せ表'!AA456)</f>
        <v/>
      </c>
    </row>
    <row r="471" spans="79:84" x14ac:dyDescent="0.2">
      <c r="CA471" s="112" t="str">
        <f>IF('２０１７．６年生組合せ表'!AA457="","",'２０１７．６年生組合せ表'!O457&amp;'２０１７．６年生組合せ表'!AG457)</f>
        <v/>
      </c>
      <c r="CB471" s="113" t="str">
        <f>IF('２０１７．６年生組合せ表'!AA457="","",'２０１７．６年生組合せ表'!AA457)</f>
        <v/>
      </c>
      <c r="CC471" s="113" t="str">
        <f>IF('２０１７．６年生組合せ表'!AE457="","",'２０１７．６年生組合せ表'!AE457)</f>
        <v/>
      </c>
      <c r="CD471" s="113" t="str">
        <f>IF('２０１７．６年生組合せ表'!AA457="","",'２０１７．６年生組合せ表'!AG457&amp;'２０１７．６年生組合せ表'!O457)</f>
        <v/>
      </c>
      <c r="CE471" s="113" t="str">
        <f>IF('２０１７．６年生組合せ表'!AE457="","",'２０１７．６年生組合せ表'!AE457)</f>
        <v/>
      </c>
      <c r="CF471" s="113" t="str">
        <f>IF('２０１７．６年生組合せ表'!AA457="","",'２０１７．６年生組合せ表'!AA457)</f>
        <v/>
      </c>
    </row>
    <row r="472" spans="79:84" x14ac:dyDescent="0.2">
      <c r="CA472" s="112" t="str">
        <f>IF('２０１７．６年生組合せ表'!AA458="","",'２０１７．６年生組合せ表'!O458&amp;'２０１７．６年生組合せ表'!AG458)</f>
        <v/>
      </c>
      <c r="CB472" s="113" t="str">
        <f>IF('２０１７．６年生組合せ表'!AA458="","",'２０１７．６年生組合せ表'!AA458)</f>
        <v/>
      </c>
      <c r="CC472" s="113" t="str">
        <f>IF('２０１７．６年生組合せ表'!AE458="","",'２０１７．６年生組合せ表'!AE458)</f>
        <v/>
      </c>
      <c r="CD472" s="113" t="str">
        <f>IF('２０１７．６年生組合せ表'!AA458="","",'２０１７．６年生組合せ表'!AG458&amp;'２０１７．６年生組合せ表'!O458)</f>
        <v/>
      </c>
      <c r="CE472" s="113" t="str">
        <f>IF('２０１７．６年生組合せ表'!AE458="","",'２０１７．６年生組合せ表'!AE458)</f>
        <v/>
      </c>
      <c r="CF472" s="113" t="str">
        <f>IF('２０１７．６年生組合せ表'!AA458="","",'２０１７．６年生組合せ表'!AA458)</f>
        <v/>
      </c>
    </row>
    <row r="473" spans="79:84" x14ac:dyDescent="0.2">
      <c r="CA473" s="112" t="str">
        <f>IF('２０１７．６年生組合せ表'!AA459="","",'２０１７．６年生組合せ表'!O459&amp;'２０１７．６年生組合せ表'!AG459)</f>
        <v/>
      </c>
      <c r="CB473" s="113" t="str">
        <f>IF('２０１７．６年生組合せ表'!AA459="","",'２０１７．６年生組合せ表'!AA459)</f>
        <v/>
      </c>
      <c r="CC473" s="113" t="str">
        <f>IF('２０１７．６年生組合せ表'!AE459="","",'２０１７．６年生組合せ表'!AE459)</f>
        <v/>
      </c>
      <c r="CD473" s="113" t="str">
        <f>IF('２０１７．６年生組合せ表'!AA459="","",'２０１７．６年生組合せ表'!AG459&amp;'２０１７．６年生組合せ表'!O459)</f>
        <v/>
      </c>
      <c r="CE473" s="113" t="str">
        <f>IF('２０１７．６年生組合せ表'!AE459="","",'２０１７．６年生組合せ表'!AE459)</f>
        <v/>
      </c>
      <c r="CF473" s="113" t="str">
        <f>IF('２０１７．６年生組合せ表'!AA459="","",'２０１７．６年生組合せ表'!AA459)</f>
        <v/>
      </c>
    </row>
    <row r="474" spans="79:84" x14ac:dyDescent="0.2">
      <c r="CA474" s="112" t="str">
        <f>IF('２０１７．６年生組合せ表'!AA460="","",'２０１７．６年生組合せ表'!O460&amp;'２０１７．６年生組合せ表'!AG460)</f>
        <v/>
      </c>
      <c r="CB474" s="113" t="str">
        <f>IF('２０１７．６年生組合せ表'!AA460="","",'２０１７．６年生組合せ表'!AA460)</f>
        <v/>
      </c>
      <c r="CC474" s="113" t="str">
        <f>IF('２０１７．６年生組合せ表'!AE460="","",'２０１７．６年生組合せ表'!AE460)</f>
        <v/>
      </c>
      <c r="CD474" s="113" t="str">
        <f>IF('２０１７．６年生組合せ表'!AA460="","",'２０１７．６年生組合せ表'!AG460&amp;'２０１７．６年生組合せ表'!O460)</f>
        <v/>
      </c>
      <c r="CE474" s="113" t="str">
        <f>IF('２０１７．６年生組合せ表'!AE460="","",'２０１７．６年生組合せ表'!AE460)</f>
        <v/>
      </c>
      <c r="CF474" s="113" t="str">
        <f>IF('２０１７．６年生組合せ表'!AA460="","",'２０１７．６年生組合せ表'!AA460)</f>
        <v/>
      </c>
    </row>
    <row r="475" spans="79:84" x14ac:dyDescent="0.2">
      <c r="CA475" s="112" t="str">
        <f>IF('２０１７．６年生組合せ表'!AA461="","",'２０１７．６年生組合せ表'!O461&amp;'２０１７．６年生組合せ表'!AG461)</f>
        <v/>
      </c>
      <c r="CB475" s="113" t="str">
        <f>IF('２０１７．６年生組合せ表'!AA461="","",'２０１７．６年生組合せ表'!AA461)</f>
        <v/>
      </c>
      <c r="CC475" s="113" t="str">
        <f>IF('２０１７．６年生組合せ表'!AE461="","",'２０１７．６年生組合せ表'!AE461)</f>
        <v/>
      </c>
      <c r="CD475" s="113" t="str">
        <f>IF('２０１７．６年生組合せ表'!AA461="","",'２０１７．６年生組合せ表'!AG461&amp;'２０１７．６年生組合せ表'!O461)</f>
        <v/>
      </c>
      <c r="CE475" s="113" t="str">
        <f>IF('２０１７．６年生組合せ表'!AE461="","",'２０１７．６年生組合せ表'!AE461)</f>
        <v/>
      </c>
      <c r="CF475" s="113" t="str">
        <f>IF('２０１７．６年生組合せ表'!AA461="","",'２０１７．６年生組合せ表'!AA461)</f>
        <v/>
      </c>
    </row>
    <row r="476" spans="79:84" x14ac:dyDescent="0.2">
      <c r="CA476" s="112" t="str">
        <f>IF('２０１７．６年生組合せ表'!AA462="","",'２０１７．６年生組合せ表'!O462&amp;'２０１７．６年生組合せ表'!AG462)</f>
        <v/>
      </c>
      <c r="CB476" s="113" t="str">
        <f>IF('２０１７．６年生組合せ表'!AA462="","",'２０１７．６年生組合せ表'!AA462)</f>
        <v/>
      </c>
      <c r="CC476" s="113" t="str">
        <f>IF('２０１７．６年生組合せ表'!AE462="","",'２０１７．６年生組合せ表'!AE462)</f>
        <v/>
      </c>
      <c r="CD476" s="113" t="str">
        <f>IF('２０１７．６年生組合せ表'!AA462="","",'２０１７．６年生組合せ表'!AG462&amp;'２０１７．６年生組合せ表'!O462)</f>
        <v/>
      </c>
      <c r="CE476" s="113" t="str">
        <f>IF('２０１７．６年生組合せ表'!AE462="","",'２０１７．６年生組合せ表'!AE462)</f>
        <v/>
      </c>
      <c r="CF476" s="113" t="str">
        <f>IF('２０１７．６年生組合せ表'!AA462="","",'２０１７．６年生組合せ表'!AA462)</f>
        <v/>
      </c>
    </row>
    <row r="477" spans="79:84" x14ac:dyDescent="0.2">
      <c r="CA477" s="112" t="str">
        <f>IF('２０１７．６年生組合せ表'!AA463="","",'２０１７．６年生組合せ表'!O463&amp;'２０１７．６年生組合せ表'!AG463)</f>
        <v/>
      </c>
      <c r="CB477" s="113" t="str">
        <f>IF('２０１７．６年生組合せ表'!AA463="","",'２０１７．６年生組合せ表'!AA463)</f>
        <v/>
      </c>
      <c r="CC477" s="113" t="str">
        <f>IF('２０１７．６年生組合せ表'!AE463="","",'２０１７．６年生組合せ表'!AE463)</f>
        <v/>
      </c>
      <c r="CD477" s="113" t="str">
        <f>IF('２０１７．６年生組合せ表'!AA463="","",'２０１７．６年生組合せ表'!AG463&amp;'２０１７．６年生組合せ表'!O463)</f>
        <v/>
      </c>
      <c r="CE477" s="113" t="str">
        <f>IF('２０１７．６年生組合せ表'!AE463="","",'２０１７．６年生組合せ表'!AE463)</f>
        <v/>
      </c>
      <c r="CF477" s="113" t="str">
        <f>IF('２０１７．６年生組合せ表'!AA463="","",'２０１７．６年生組合せ表'!AA463)</f>
        <v/>
      </c>
    </row>
    <row r="478" spans="79:84" x14ac:dyDescent="0.2">
      <c r="CA478" s="112" t="str">
        <f>IF('２０１７．６年生組合せ表'!AA464="","",'２０１７．６年生組合せ表'!O464&amp;'２０１７．６年生組合せ表'!AG464)</f>
        <v/>
      </c>
      <c r="CB478" s="113" t="str">
        <f>IF('２０１７．６年生組合せ表'!AA464="","",'２０１７．６年生組合せ表'!AA464)</f>
        <v/>
      </c>
      <c r="CC478" s="113" t="str">
        <f>IF('２０１７．６年生組合せ表'!AE464="","",'２０１７．６年生組合せ表'!AE464)</f>
        <v/>
      </c>
      <c r="CD478" s="113" t="str">
        <f>IF('２０１７．６年生組合せ表'!AA464="","",'２０１７．６年生組合せ表'!AG464&amp;'２０１７．６年生組合せ表'!O464)</f>
        <v/>
      </c>
      <c r="CE478" s="113" t="str">
        <f>IF('２０１７．６年生組合せ表'!AE464="","",'２０１７．６年生組合せ表'!AE464)</f>
        <v/>
      </c>
      <c r="CF478" s="113" t="str">
        <f>IF('２０１７．６年生組合せ表'!AA464="","",'２０１７．６年生組合せ表'!AA464)</f>
        <v/>
      </c>
    </row>
    <row r="479" spans="79:84" x14ac:dyDescent="0.2">
      <c r="CA479" s="112" t="str">
        <f>IF('２０１７．６年生組合せ表'!AA465="","",'２０１７．６年生組合せ表'!O465&amp;'２０１７．６年生組合せ表'!AG465)</f>
        <v/>
      </c>
      <c r="CB479" s="113" t="str">
        <f>IF('２０１７．６年生組合せ表'!AA465="","",'２０１７．６年生組合せ表'!AA465)</f>
        <v/>
      </c>
      <c r="CC479" s="113" t="str">
        <f>IF('２０１７．６年生組合せ表'!AE465="","",'２０１７．６年生組合せ表'!AE465)</f>
        <v/>
      </c>
      <c r="CD479" s="113" t="str">
        <f>IF('２０１７．６年生組合せ表'!AA465="","",'２０１７．６年生組合せ表'!AG465&amp;'２０１７．６年生組合せ表'!O465)</f>
        <v/>
      </c>
      <c r="CE479" s="113" t="str">
        <f>IF('２０１７．６年生組合せ表'!AE465="","",'２０１７．６年生組合せ表'!AE465)</f>
        <v/>
      </c>
      <c r="CF479" s="113" t="str">
        <f>IF('２０１７．６年生組合せ表'!AA465="","",'２０１７．６年生組合せ表'!AA465)</f>
        <v/>
      </c>
    </row>
    <row r="480" spans="79:84" x14ac:dyDescent="0.2">
      <c r="CA480" s="112" t="str">
        <f>IF('２０１７．６年生組合せ表'!AA466="","",'２０１７．６年生組合せ表'!O466&amp;'２０１７．６年生組合せ表'!AG466)</f>
        <v/>
      </c>
      <c r="CB480" s="113" t="str">
        <f>IF('２０１７．６年生組合せ表'!AA466="","",'２０１７．６年生組合せ表'!AA466)</f>
        <v/>
      </c>
      <c r="CC480" s="113" t="str">
        <f>IF('２０１７．６年生組合せ表'!AE466="","",'２０１７．６年生組合せ表'!AE466)</f>
        <v/>
      </c>
      <c r="CD480" s="113" t="str">
        <f>IF('２０１７．６年生組合せ表'!AA466="","",'２０１７．６年生組合せ表'!AG466&amp;'２０１７．６年生組合せ表'!O466)</f>
        <v/>
      </c>
      <c r="CE480" s="113" t="str">
        <f>IF('２０１７．６年生組合せ表'!AE466="","",'２０１７．６年生組合せ表'!AE466)</f>
        <v/>
      </c>
      <c r="CF480" s="113" t="str">
        <f>IF('２０１７．６年生組合せ表'!AA466="","",'２０１７．６年生組合せ表'!AA466)</f>
        <v/>
      </c>
    </row>
    <row r="481" spans="79:84" x14ac:dyDescent="0.2">
      <c r="CA481" s="112" t="str">
        <f>IF('２０１７．６年生組合せ表'!AA467="","",'２０１７．６年生組合せ表'!O467&amp;'２０１７．６年生組合せ表'!AG467)</f>
        <v/>
      </c>
      <c r="CB481" s="113" t="str">
        <f>IF('２０１７．６年生組合せ表'!AA467="","",'２０１７．６年生組合せ表'!AA467)</f>
        <v/>
      </c>
      <c r="CC481" s="113" t="str">
        <f>IF('２０１７．６年生組合せ表'!AE467="","",'２０１７．６年生組合せ表'!AE467)</f>
        <v/>
      </c>
      <c r="CD481" s="113" t="str">
        <f>IF('２０１７．６年生組合せ表'!AA467="","",'２０１７．６年生組合せ表'!AG467&amp;'２０１７．６年生組合せ表'!O467)</f>
        <v/>
      </c>
      <c r="CE481" s="113" t="str">
        <f>IF('２０１７．６年生組合せ表'!AE467="","",'２０１７．６年生組合せ表'!AE467)</f>
        <v/>
      </c>
      <c r="CF481" s="113" t="str">
        <f>IF('２０１７．６年生組合せ表'!AA467="","",'２０１７．６年生組合せ表'!AA467)</f>
        <v/>
      </c>
    </row>
    <row r="482" spans="79:84" x14ac:dyDescent="0.2">
      <c r="CA482" s="112" t="str">
        <f>IF('２０１７．６年生組合せ表'!AA468="","",'２０１７．６年生組合せ表'!O468&amp;'２０１７．６年生組合せ表'!AG468)</f>
        <v/>
      </c>
      <c r="CB482" s="113" t="str">
        <f>IF('２０１７．６年生組合せ表'!AA468="","",'２０１７．６年生組合せ表'!AA468)</f>
        <v/>
      </c>
      <c r="CC482" s="113" t="str">
        <f>IF('２０１７．６年生組合せ表'!AE468="","",'２０１７．６年生組合せ表'!AE468)</f>
        <v/>
      </c>
      <c r="CD482" s="113" t="str">
        <f>IF('２０１７．６年生組合せ表'!AA468="","",'２０１７．６年生組合せ表'!AG468&amp;'２０１７．６年生組合せ表'!O468)</f>
        <v/>
      </c>
      <c r="CE482" s="113" t="str">
        <f>IF('２０１７．６年生組合せ表'!AE468="","",'２０１７．６年生組合せ表'!AE468)</f>
        <v/>
      </c>
      <c r="CF482" s="113" t="str">
        <f>IF('２０１７．６年生組合せ表'!AA468="","",'２０１７．６年生組合せ表'!AA468)</f>
        <v/>
      </c>
    </row>
    <row r="483" spans="79:84" x14ac:dyDescent="0.2">
      <c r="CA483" s="112" t="str">
        <f>IF('２０１７．６年生組合せ表'!AA469="","",'２０１７．６年生組合せ表'!O469&amp;'２０１７．６年生組合せ表'!AG469)</f>
        <v/>
      </c>
      <c r="CB483" s="113" t="str">
        <f>IF('２０１７．６年生組合せ表'!AA469="","",'２０１７．６年生組合せ表'!AA469)</f>
        <v/>
      </c>
      <c r="CC483" s="113" t="str">
        <f>IF('２０１７．６年生組合せ表'!AE469="","",'２０１７．６年生組合せ表'!AE469)</f>
        <v/>
      </c>
      <c r="CD483" s="113" t="str">
        <f>IF('２０１７．６年生組合せ表'!AA469="","",'２０１７．６年生組合せ表'!AG469&amp;'２０１７．６年生組合せ表'!O469)</f>
        <v/>
      </c>
      <c r="CE483" s="113" t="str">
        <f>IF('２０１７．６年生組合せ表'!AE469="","",'２０１７．６年生組合せ表'!AE469)</f>
        <v/>
      </c>
      <c r="CF483" s="113" t="str">
        <f>IF('２０１７．６年生組合せ表'!AA469="","",'２０１７．６年生組合せ表'!AA469)</f>
        <v/>
      </c>
    </row>
    <row r="484" spans="79:84" x14ac:dyDescent="0.2">
      <c r="CA484" s="112" t="str">
        <f>IF('２０１７．６年生組合せ表'!AA470="","",'２０１７．６年生組合せ表'!O470&amp;'２０１７．６年生組合せ表'!AG470)</f>
        <v/>
      </c>
      <c r="CB484" s="113" t="str">
        <f>IF('２０１７．６年生組合せ表'!AA470="","",'２０１７．６年生組合せ表'!AA470)</f>
        <v/>
      </c>
      <c r="CC484" s="113" t="str">
        <f>IF('２０１７．６年生組合せ表'!AE470="","",'２０１７．６年生組合せ表'!AE470)</f>
        <v/>
      </c>
      <c r="CD484" s="113" t="str">
        <f>IF('２０１７．６年生組合せ表'!AA470="","",'２０１７．６年生組合せ表'!AG470&amp;'２０１７．６年生組合せ表'!O470)</f>
        <v/>
      </c>
      <c r="CE484" s="113" t="str">
        <f>IF('２０１７．６年生組合せ表'!AE470="","",'２０１７．６年生組合せ表'!AE470)</f>
        <v/>
      </c>
      <c r="CF484" s="113" t="str">
        <f>IF('２０１７．６年生組合せ表'!AA470="","",'２０１７．６年生組合せ表'!AA470)</f>
        <v/>
      </c>
    </row>
    <row r="485" spans="79:84" x14ac:dyDescent="0.2">
      <c r="CA485" s="112" t="str">
        <f>IF('２０１７．６年生組合せ表'!AA471="","",'２０１７．６年生組合せ表'!O471&amp;'２０１７．６年生組合せ表'!AG471)</f>
        <v/>
      </c>
      <c r="CB485" s="113" t="str">
        <f>IF('２０１７．６年生組合せ表'!AA471="","",'２０１７．６年生組合せ表'!AA471)</f>
        <v/>
      </c>
      <c r="CC485" s="113" t="str">
        <f>IF('２０１７．６年生組合せ表'!AE471="","",'２０１７．６年生組合せ表'!AE471)</f>
        <v/>
      </c>
      <c r="CD485" s="113" t="str">
        <f>IF('２０１７．６年生組合せ表'!AA471="","",'２０１７．６年生組合せ表'!AG471&amp;'２０１７．６年生組合せ表'!O471)</f>
        <v/>
      </c>
      <c r="CE485" s="113" t="str">
        <f>IF('２０１７．６年生組合せ表'!AE471="","",'２０１７．６年生組合せ表'!AE471)</f>
        <v/>
      </c>
      <c r="CF485" s="113" t="str">
        <f>IF('２０１７．６年生組合せ表'!AA471="","",'２０１７．６年生組合せ表'!AA471)</f>
        <v/>
      </c>
    </row>
    <row r="486" spans="79:84" x14ac:dyDescent="0.2">
      <c r="CA486" s="112" t="str">
        <f>IF('２０１７．６年生組合せ表'!AA472="","",'２０１７．６年生組合せ表'!O472&amp;'２０１７．６年生組合せ表'!AG472)</f>
        <v/>
      </c>
      <c r="CB486" s="113" t="str">
        <f>IF('２０１７．６年生組合せ表'!AA472="","",'２０１７．６年生組合せ表'!AA472)</f>
        <v/>
      </c>
      <c r="CC486" s="113" t="str">
        <f>IF('２０１７．６年生組合せ表'!AE472="","",'２０１７．６年生組合せ表'!AE472)</f>
        <v/>
      </c>
      <c r="CD486" s="113" t="str">
        <f>IF('２０１７．６年生組合せ表'!AA472="","",'２０１７．６年生組合せ表'!AG472&amp;'２０１７．６年生組合せ表'!O472)</f>
        <v/>
      </c>
      <c r="CE486" s="113" t="str">
        <f>IF('２０１７．６年生組合せ表'!AE472="","",'２０１７．６年生組合せ表'!AE472)</f>
        <v/>
      </c>
      <c r="CF486" s="113" t="str">
        <f>IF('２０１７．６年生組合せ表'!AA472="","",'２０１７．６年生組合せ表'!AA472)</f>
        <v/>
      </c>
    </row>
    <row r="487" spans="79:84" x14ac:dyDescent="0.2">
      <c r="CA487" s="112" t="str">
        <f>IF('２０１７．６年生組合せ表'!AA473="","",'２０１７．６年生組合せ表'!O473&amp;'２０１７．６年生組合せ表'!AG473)</f>
        <v/>
      </c>
      <c r="CB487" s="113" t="str">
        <f>IF('２０１７．６年生組合せ表'!AA473="","",'２０１７．６年生組合せ表'!AA473)</f>
        <v/>
      </c>
      <c r="CC487" s="113" t="str">
        <f>IF('２０１７．６年生組合せ表'!AE473="","",'２０１７．６年生組合せ表'!AE473)</f>
        <v/>
      </c>
      <c r="CD487" s="113" t="str">
        <f>IF('２０１７．６年生組合せ表'!AA473="","",'２０１７．６年生組合せ表'!AG473&amp;'２０１７．６年生組合せ表'!O473)</f>
        <v/>
      </c>
      <c r="CE487" s="113" t="str">
        <f>IF('２０１７．６年生組合せ表'!AE473="","",'２０１７．６年生組合せ表'!AE473)</f>
        <v/>
      </c>
      <c r="CF487" s="113" t="str">
        <f>IF('２０１７．６年生組合せ表'!AA473="","",'２０１７．６年生組合せ表'!AA473)</f>
        <v/>
      </c>
    </row>
    <row r="488" spans="79:84" x14ac:dyDescent="0.2">
      <c r="CA488" s="112" t="str">
        <f>IF('２０１７．６年生組合せ表'!AA474="","",'２０１７．６年生組合せ表'!O474&amp;'２０１７．６年生組合せ表'!AG474)</f>
        <v/>
      </c>
      <c r="CB488" s="113" t="str">
        <f>IF('２０１７．６年生組合せ表'!AA474="","",'２０１７．６年生組合せ表'!AA474)</f>
        <v/>
      </c>
      <c r="CC488" s="113" t="str">
        <f>IF('２０１７．６年生組合せ表'!AE474="","",'２０１７．６年生組合せ表'!AE474)</f>
        <v/>
      </c>
      <c r="CD488" s="113" t="str">
        <f>IF('２０１７．６年生組合せ表'!AA474="","",'２０１７．６年生組合せ表'!AG474&amp;'２０１７．６年生組合せ表'!O474)</f>
        <v/>
      </c>
      <c r="CE488" s="113" t="str">
        <f>IF('２０１７．６年生組合せ表'!AE474="","",'２０１７．６年生組合せ表'!AE474)</f>
        <v/>
      </c>
      <c r="CF488" s="113" t="str">
        <f>IF('２０１７．６年生組合せ表'!AA474="","",'２０１７．６年生組合せ表'!AA474)</f>
        <v/>
      </c>
    </row>
    <row r="489" spans="79:84" x14ac:dyDescent="0.2">
      <c r="CA489" s="112" t="str">
        <f>IF('２０１７．６年生組合せ表'!AA475="","",'２０１７．６年生組合せ表'!O475&amp;'２０１７．６年生組合せ表'!AG475)</f>
        <v/>
      </c>
      <c r="CB489" s="113" t="str">
        <f>IF('２０１７．６年生組合せ表'!AA475="","",'２０１７．６年生組合せ表'!AA475)</f>
        <v/>
      </c>
      <c r="CC489" s="113" t="str">
        <f>IF('２０１７．６年生組合せ表'!AE475="","",'２０１７．６年生組合せ表'!AE475)</f>
        <v/>
      </c>
      <c r="CD489" s="113" t="str">
        <f>IF('２０１７．６年生組合せ表'!AA475="","",'２０１７．６年生組合せ表'!AG475&amp;'２０１７．６年生組合せ表'!O475)</f>
        <v/>
      </c>
      <c r="CE489" s="113" t="str">
        <f>IF('２０１７．６年生組合せ表'!AE475="","",'２０１７．６年生組合せ表'!AE475)</f>
        <v/>
      </c>
      <c r="CF489" s="113" t="str">
        <f>IF('２０１７．６年生組合せ表'!AA475="","",'２０１７．６年生組合せ表'!AA475)</f>
        <v/>
      </c>
    </row>
    <row r="490" spans="79:84" x14ac:dyDescent="0.2">
      <c r="CA490" s="112" t="str">
        <f>IF('２０１７．６年生組合せ表'!AA476="","",'２０１７．６年生組合せ表'!O476&amp;'２０１７．６年生組合せ表'!AG476)</f>
        <v/>
      </c>
      <c r="CB490" s="113" t="str">
        <f>IF('２０１７．６年生組合せ表'!AA476="","",'２０１７．６年生組合せ表'!AA476)</f>
        <v/>
      </c>
      <c r="CC490" s="113" t="str">
        <f>IF('２０１７．６年生組合せ表'!AE476="","",'２０１７．６年生組合せ表'!AE476)</f>
        <v/>
      </c>
      <c r="CD490" s="113" t="str">
        <f>IF('２０１７．６年生組合せ表'!AA476="","",'２０１７．６年生組合せ表'!AG476&amp;'２０１７．６年生組合せ表'!O476)</f>
        <v/>
      </c>
      <c r="CE490" s="113" t="str">
        <f>IF('２０１７．６年生組合せ表'!AE476="","",'２０１７．６年生組合せ表'!AE476)</f>
        <v/>
      </c>
      <c r="CF490" s="113" t="str">
        <f>IF('２０１７．６年生組合せ表'!AA476="","",'２０１７．６年生組合せ表'!AA476)</f>
        <v/>
      </c>
    </row>
    <row r="491" spans="79:84" x14ac:dyDescent="0.2">
      <c r="CA491" s="112" t="str">
        <f>IF('２０１７．６年生組合せ表'!AA477="","",'２０１７．６年生組合せ表'!O477&amp;'２０１７．６年生組合せ表'!AG477)</f>
        <v/>
      </c>
      <c r="CB491" s="113" t="str">
        <f>IF('２０１７．６年生組合せ表'!AA477="","",'２０１７．６年生組合せ表'!AA477)</f>
        <v/>
      </c>
      <c r="CC491" s="113" t="str">
        <f>IF('２０１７．６年生組合せ表'!AE477="","",'２０１７．６年生組合せ表'!AE477)</f>
        <v/>
      </c>
      <c r="CD491" s="113" t="str">
        <f>IF('２０１７．６年生組合せ表'!AA477="","",'２０１７．６年生組合せ表'!AG477&amp;'２０１７．６年生組合せ表'!O477)</f>
        <v/>
      </c>
      <c r="CE491" s="113" t="str">
        <f>IF('２０１７．６年生組合せ表'!AE477="","",'２０１７．６年生組合せ表'!AE477)</f>
        <v/>
      </c>
      <c r="CF491" s="113" t="str">
        <f>IF('２０１７．６年生組合せ表'!AA477="","",'２０１７．６年生組合せ表'!AA477)</f>
        <v/>
      </c>
    </row>
    <row r="492" spans="79:84" x14ac:dyDescent="0.2">
      <c r="CA492" s="112" t="str">
        <f>IF('２０１７．６年生組合せ表'!AA478="","",'２０１７．６年生組合せ表'!O478&amp;'２０１７．６年生組合せ表'!AG478)</f>
        <v/>
      </c>
      <c r="CB492" s="113" t="str">
        <f>IF('２０１７．６年生組合せ表'!AA478="","",'２０１７．６年生組合せ表'!AA478)</f>
        <v/>
      </c>
      <c r="CC492" s="113" t="str">
        <f>IF('２０１７．６年生組合せ表'!AE478="","",'２０１７．６年生組合せ表'!AE478)</f>
        <v/>
      </c>
      <c r="CD492" s="113" t="str">
        <f>IF('２０１７．６年生組合せ表'!AA478="","",'２０１７．６年生組合せ表'!AG478&amp;'２０１７．６年生組合せ表'!O478)</f>
        <v/>
      </c>
      <c r="CE492" s="113" t="str">
        <f>IF('２０１７．６年生組合せ表'!AE478="","",'２０１７．６年生組合せ表'!AE478)</f>
        <v/>
      </c>
      <c r="CF492" s="113" t="str">
        <f>IF('２０１７．６年生組合せ表'!AA478="","",'２０１７．６年生組合せ表'!AA478)</f>
        <v/>
      </c>
    </row>
    <row r="493" spans="79:84" x14ac:dyDescent="0.2">
      <c r="CA493" s="112" t="str">
        <f>IF('２０１７．６年生組合せ表'!AA479="","",'２０１７．６年生組合せ表'!O479&amp;'２０１７．６年生組合せ表'!AG479)</f>
        <v/>
      </c>
      <c r="CB493" s="113" t="str">
        <f>IF('２０１７．６年生組合せ表'!AA479="","",'２０１７．６年生組合せ表'!AA479)</f>
        <v/>
      </c>
      <c r="CC493" s="113" t="str">
        <f>IF('２０１７．６年生組合せ表'!AE479="","",'２０１７．６年生組合せ表'!AE479)</f>
        <v/>
      </c>
      <c r="CD493" s="113" t="str">
        <f>IF('２０１７．６年生組合せ表'!AA479="","",'２０１７．６年生組合せ表'!AG479&amp;'２０１７．６年生組合せ表'!O479)</f>
        <v/>
      </c>
      <c r="CE493" s="113" t="str">
        <f>IF('２０１７．６年生組合せ表'!AE479="","",'２０１７．６年生組合せ表'!AE479)</f>
        <v/>
      </c>
      <c r="CF493" s="113" t="str">
        <f>IF('２０１７．６年生組合せ表'!AA479="","",'２０１７．６年生組合せ表'!AA479)</f>
        <v/>
      </c>
    </row>
    <row r="494" spans="79:84" x14ac:dyDescent="0.2">
      <c r="CA494" s="112" t="str">
        <f>IF('２０１７．６年生組合せ表'!AA480="","",'２０１７．６年生組合せ表'!O480&amp;'２０１７．６年生組合せ表'!AG480)</f>
        <v/>
      </c>
      <c r="CB494" s="113" t="str">
        <f>IF('２０１７．６年生組合せ表'!AA480="","",'２０１７．６年生組合せ表'!AA480)</f>
        <v/>
      </c>
      <c r="CC494" s="113" t="str">
        <f>IF('２０１７．６年生組合せ表'!AE480="","",'２０１７．６年生組合せ表'!AE480)</f>
        <v/>
      </c>
      <c r="CD494" s="113" t="str">
        <f>IF('２０１７．６年生組合せ表'!AA480="","",'２０１７．６年生組合せ表'!AG480&amp;'２０１７．６年生組合せ表'!O480)</f>
        <v/>
      </c>
      <c r="CE494" s="113" t="str">
        <f>IF('２０１７．６年生組合せ表'!AE480="","",'２０１７．６年生組合せ表'!AE480)</f>
        <v/>
      </c>
      <c r="CF494" s="113" t="str">
        <f>IF('２０１７．６年生組合せ表'!AA480="","",'２０１７．６年生組合せ表'!AA480)</f>
        <v/>
      </c>
    </row>
    <row r="495" spans="79:84" x14ac:dyDescent="0.2">
      <c r="CA495" s="112" t="str">
        <f>IF('２０１７．６年生組合せ表'!AA481="","",'２０１７．６年生組合せ表'!O481&amp;'２０１７．６年生組合せ表'!AG481)</f>
        <v/>
      </c>
      <c r="CB495" s="113" t="str">
        <f>IF('２０１７．６年生組合せ表'!AA481="","",'２０１７．６年生組合せ表'!AA481)</f>
        <v/>
      </c>
      <c r="CC495" s="113" t="str">
        <f>IF('２０１７．６年生組合せ表'!AE481="","",'２０１７．６年生組合せ表'!AE481)</f>
        <v/>
      </c>
      <c r="CD495" s="113" t="str">
        <f>IF('２０１７．６年生組合せ表'!AA481="","",'２０１７．６年生組合せ表'!AG481&amp;'２０１７．６年生組合せ表'!O481)</f>
        <v/>
      </c>
      <c r="CE495" s="113" t="str">
        <f>IF('２０１７．６年生組合せ表'!AE481="","",'２０１７．６年生組合せ表'!AE481)</f>
        <v/>
      </c>
      <c r="CF495" s="113" t="str">
        <f>IF('２０１７．６年生組合せ表'!AA481="","",'２０１７．６年生組合せ表'!AA481)</f>
        <v/>
      </c>
    </row>
    <row r="496" spans="79:84" x14ac:dyDescent="0.2">
      <c r="CA496" s="112" t="str">
        <f>IF('２０１７．６年生組合せ表'!AA482="","",'２０１７．６年生組合せ表'!O482&amp;'２０１７．６年生組合せ表'!AG482)</f>
        <v/>
      </c>
      <c r="CB496" s="113" t="str">
        <f>IF('２０１７．６年生組合せ表'!AA482="","",'２０１７．６年生組合せ表'!AA482)</f>
        <v/>
      </c>
      <c r="CC496" s="113" t="str">
        <f>IF('２０１７．６年生組合せ表'!AE482="","",'２０１７．６年生組合せ表'!AE482)</f>
        <v/>
      </c>
      <c r="CD496" s="113" t="str">
        <f>IF('２０１７．６年生組合せ表'!AA482="","",'２０１７．６年生組合せ表'!AG482&amp;'２０１７．６年生組合せ表'!O482)</f>
        <v/>
      </c>
      <c r="CE496" s="113" t="str">
        <f>IF('２０１７．６年生組合せ表'!AE482="","",'２０１７．６年生組合せ表'!AE482)</f>
        <v/>
      </c>
      <c r="CF496" s="113" t="str">
        <f>IF('２０１７．６年生組合せ表'!AA482="","",'２０１７．６年生組合せ表'!AA482)</f>
        <v/>
      </c>
    </row>
    <row r="497" spans="79:84" x14ac:dyDescent="0.2">
      <c r="CA497" s="112" t="str">
        <f>IF('２０１７．６年生組合せ表'!AA483="","",'２０１７．６年生組合せ表'!O483&amp;'２０１７．６年生組合せ表'!AG483)</f>
        <v/>
      </c>
      <c r="CB497" s="113" t="str">
        <f>IF('２０１７．６年生組合せ表'!AA483="","",'２０１７．６年生組合せ表'!AA483)</f>
        <v/>
      </c>
      <c r="CC497" s="113" t="str">
        <f>IF('２０１７．６年生組合せ表'!AE483="","",'２０１７．６年生組合せ表'!AE483)</f>
        <v/>
      </c>
      <c r="CD497" s="113" t="str">
        <f>IF('２０１７．６年生組合せ表'!AA483="","",'２０１７．６年生組合せ表'!AG483&amp;'２０１７．６年生組合せ表'!O483)</f>
        <v/>
      </c>
      <c r="CE497" s="113" t="str">
        <f>IF('２０１７．６年生組合せ表'!AE483="","",'２０１７．６年生組合せ表'!AE483)</f>
        <v/>
      </c>
      <c r="CF497" s="113" t="str">
        <f>IF('２０１７．６年生組合せ表'!AA483="","",'２０１７．６年生組合せ表'!AA483)</f>
        <v/>
      </c>
    </row>
    <row r="498" spans="79:84" x14ac:dyDescent="0.2">
      <c r="CA498" s="112" t="str">
        <f>IF('２０１７．６年生組合せ表'!AA484="","",'２０１７．６年生組合せ表'!O484&amp;'２０１７．６年生組合せ表'!AG484)</f>
        <v/>
      </c>
      <c r="CB498" s="113" t="str">
        <f>IF('２０１７．６年生組合せ表'!AA484="","",'２０１７．６年生組合せ表'!AA484)</f>
        <v/>
      </c>
      <c r="CC498" s="113" t="str">
        <f>IF('２０１７．６年生組合せ表'!AE484="","",'２０１７．６年生組合せ表'!AE484)</f>
        <v/>
      </c>
      <c r="CD498" s="113" t="str">
        <f>IF('２０１７．６年生組合せ表'!AA484="","",'２０１７．６年生組合せ表'!AG484&amp;'２０１７．６年生組合せ表'!O484)</f>
        <v/>
      </c>
      <c r="CE498" s="113" t="str">
        <f>IF('２０１７．６年生組合せ表'!AE484="","",'２０１７．６年生組合せ表'!AE484)</f>
        <v/>
      </c>
      <c r="CF498" s="113" t="str">
        <f>IF('２０１７．６年生組合せ表'!AA484="","",'２０１７．６年生組合せ表'!AA484)</f>
        <v/>
      </c>
    </row>
    <row r="499" spans="79:84" x14ac:dyDescent="0.2">
      <c r="CA499" s="112" t="str">
        <f>IF('２０１７．６年生組合せ表'!AA485="","",'２０１７．６年生組合せ表'!O485&amp;'２０１７．６年生組合せ表'!AG485)</f>
        <v/>
      </c>
      <c r="CB499" s="113" t="str">
        <f>IF('２０１７．６年生組合せ表'!AA485="","",'２０１７．６年生組合せ表'!AA485)</f>
        <v/>
      </c>
      <c r="CC499" s="113" t="str">
        <f>IF('２０１７．６年生組合せ表'!AE485="","",'２０１７．６年生組合せ表'!AE485)</f>
        <v/>
      </c>
      <c r="CD499" s="113" t="str">
        <f>IF('２０１７．６年生組合せ表'!AA485="","",'２０１７．６年生組合せ表'!AG485&amp;'２０１７．６年生組合せ表'!O485)</f>
        <v/>
      </c>
      <c r="CE499" s="113" t="str">
        <f>IF('２０１７．６年生組合せ表'!AE485="","",'２０１７．６年生組合せ表'!AE485)</f>
        <v/>
      </c>
      <c r="CF499" s="113" t="str">
        <f>IF('２０１７．６年生組合せ表'!AA485="","",'２０１７．６年生組合せ表'!AA485)</f>
        <v/>
      </c>
    </row>
    <row r="500" spans="79:84" x14ac:dyDescent="0.2">
      <c r="CA500" s="112" t="str">
        <f>IF('２０１７．６年生組合せ表'!AA486="","",'２０１７．６年生組合せ表'!O486&amp;'２０１７．６年生組合せ表'!AG486)</f>
        <v/>
      </c>
      <c r="CB500" s="113" t="str">
        <f>IF('２０１７．６年生組合せ表'!AA486="","",'２０１７．６年生組合せ表'!AA486)</f>
        <v/>
      </c>
      <c r="CC500" s="113" t="str">
        <f>IF('２０１７．６年生組合せ表'!AE486="","",'２０１７．６年生組合せ表'!AE486)</f>
        <v/>
      </c>
      <c r="CD500" s="113" t="str">
        <f>IF('２０１７．６年生組合せ表'!AA486="","",'２０１７．６年生組合せ表'!AG486&amp;'２０１７．６年生組合せ表'!O486)</f>
        <v/>
      </c>
      <c r="CE500" s="113" t="str">
        <f>IF('２０１７．６年生組合せ表'!AE486="","",'２０１７．６年生組合せ表'!AE486)</f>
        <v/>
      </c>
      <c r="CF500" s="113" t="str">
        <f>IF('２０１７．６年生組合せ表'!AA486="","",'２０１７．６年生組合せ表'!AA486)</f>
        <v/>
      </c>
    </row>
  </sheetData>
  <mergeCells count="41">
    <mergeCell ref="C2:BV2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BJ4:BL4"/>
    <mergeCell ref="AF4:AH4"/>
    <mergeCell ref="AI4:AK4"/>
    <mergeCell ref="AL4:AN4"/>
    <mergeCell ref="AO4:AQ4"/>
    <mergeCell ref="AR4:AT4"/>
    <mergeCell ref="E5:G5"/>
    <mergeCell ref="H5:J5"/>
    <mergeCell ref="K5:M5"/>
    <mergeCell ref="N5:P5"/>
    <mergeCell ref="Q5:S5"/>
    <mergeCell ref="BG4:BI4"/>
    <mergeCell ref="T5:V5"/>
    <mergeCell ref="W5:Y5"/>
    <mergeCell ref="Z5:AB5"/>
    <mergeCell ref="AC5:AE5"/>
    <mergeCell ref="AF5:AH5"/>
    <mergeCell ref="BD5:BF5"/>
    <mergeCell ref="BG5:BI5"/>
    <mergeCell ref="AU4:AW4"/>
    <mergeCell ref="AI5:AK5"/>
    <mergeCell ref="AX4:AZ4"/>
    <mergeCell ref="BA4:BC4"/>
    <mergeCell ref="BD4:BF4"/>
    <mergeCell ref="BJ5:BL5"/>
    <mergeCell ref="AL5:AN5"/>
    <mergeCell ref="AO5:AQ5"/>
    <mergeCell ref="AR5:AT5"/>
    <mergeCell ref="AU5:AW5"/>
    <mergeCell ref="AX5:AZ5"/>
    <mergeCell ref="BA5:BC5"/>
  </mergeCells>
  <phoneticPr fontId="2"/>
  <pageMargins left="0.7" right="0.7" top="0.75" bottom="0.75" header="0.3" footer="0.3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6"/>
  <sheetViews>
    <sheetView tabSelected="1" topLeftCell="A57" workbookViewId="0">
      <selection activeCell="BC141" sqref="BC141:BG141"/>
    </sheetView>
  </sheetViews>
  <sheetFormatPr defaultRowHeight="14" x14ac:dyDescent="0.2"/>
  <cols>
    <col min="1" max="59" width="1.6328125" style="156" customWidth="1"/>
    <col min="60" max="16384" width="8.7265625" style="157"/>
  </cols>
  <sheetData>
    <row r="1" spans="1:59" ht="6.75" customHeight="1" x14ac:dyDescent="0.2"/>
    <row r="2" spans="1:59" ht="20.25" customHeight="1" x14ac:dyDescent="0.3">
      <c r="A2" s="318" t="s">
        <v>74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</row>
    <row r="3" spans="1:59" ht="6.75" customHeight="1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</row>
    <row r="4" spans="1:59" ht="15" customHeight="1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330" t="s">
        <v>0</v>
      </c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</row>
    <row r="5" spans="1:59" ht="6.75" customHeight="1" x14ac:dyDescent="0.2"/>
    <row r="6" spans="1:59" ht="15" customHeight="1" thickBot="1" x14ac:dyDescent="0.25">
      <c r="A6" s="250" t="s">
        <v>341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</row>
    <row r="7" spans="1:59" ht="15" customHeight="1" thickBot="1" x14ac:dyDescent="0.25">
      <c r="A7" s="328"/>
      <c r="B7" s="267"/>
      <c r="C7" s="267" t="s">
        <v>6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 t="s">
        <v>7</v>
      </c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 t="s">
        <v>8</v>
      </c>
      <c r="AT7" s="267"/>
      <c r="AU7" s="267"/>
      <c r="AV7" s="267"/>
      <c r="AW7" s="267"/>
      <c r="AX7" s="267" t="s">
        <v>9</v>
      </c>
      <c r="AY7" s="267"/>
      <c r="AZ7" s="267"/>
      <c r="BA7" s="267"/>
      <c r="BB7" s="267"/>
      <c r="BC7" s="267" t="s">
        <v>10</v>
      </c>
      <c r="BD7" s="267"/>
      <c r="BE7" s="267"/>
      <c r="BF7" s="267"/>
      <c r="BG7" s="329"/>
    </row>
    <row r="8" spans="1:59" ht="15" customHeight="1" x14ac:dyDescent="0.2">
      <c r="A8" s="317">
        <v>1</v>
      </c>
      <c r="B8" s="315"/>
      <c r="C8" s="263">
        <v>0.39583333333333331</v>
      </c>
      <c r="D8" s="264"/>
      <c r="E8" s="264"/>
      <c r="F8" s="264"/>
      <c r="G8" s="264"/>
      <c r="H8" s="265" t="s">
        <v>54</v>
      </c>
      <c r="I8" s="265"/>
      <c r="J8" s="264">
        <v>0.42708333333333331</v>
      </c>
      <c r="K8" s="264"/>
      <c r="L8" s="264"/>
      <c r="M8" s="264"/>
      <c r="N8" s="266"/>
      <c r="O8" s="256" t="s">
        <v>343</v>
      </c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19">
        <v>1</v>
      </c>
      <c r="AB8" s="219"/>
      <c r="AC8" s="219" t="s">
        <v>377</v>
      </c>
      <c r="AD8" s="219"/>
      <c r="AE8" s="219">
        <v>4</v>
      </c>
      <c r="AF8" s="219"/>
      <c r="AG8" s="253" t="s">
        <v>344</v>
      </c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315" t="s">
        <v>358</v>
      </c>
      <c r="AT8" s="315"/>
      <c r="AU8" s="315"/>
      <c r="AV8" s="315"/>
      <c r="AW8" s="315"/>
      <c r="AX8" s="315" t="s">
        <v>359</v>
      </c>
      <c r="AY8" s="315"/>
      <c r="AZ8" s="315"/>
      <c r="BA8" s="315"/>
      <c r="BB8" s="315"/>
      <c r="BC8" s="315" t="s">
        <v>374</v>
      </c>
      <c r="BD8" s="315"/>
      <c r="BE8" s="315"/>
      <c r="BF8" s="315"/>
      <c r="BG8" s="316"/>
    </row>
    <row r="9" spans="1:59" ht="15" customHeight="1" x14ac:dyDescent="0.2">
      <c r="A9" s="225">
        <v>2</v>
      </c>
      <c r="B9" s="223"/>
      <c r="C9" s="233">
        <v>0.43055555555555558</v>
      </c>
      <c r="D9" s="233"/>
      <c r="E9" s="233"/>
      <c r="F9" s="233"/>
      <c r="G9" s="233"/>
      <c r="H9" s="254" t="s">
        <v>54</v>
      </c>
      <c r="I9" s="254"/>
      <c r="J9" s="233">
        <v>0.46180555555555558</v>
      </c>
      <c r="K9" s="233"/>
      <c r="L9" s="233"/>
      <c r="M9" s="233"/>
      <c r="N9" s="236"/>
      <c r="O9" s="228" t="s">
        <v>349</v>
      </c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0">
        <v>1</v>
      </c>
      <c r="AB9" s="220"/>
      <c r="AC9" s="220" t="s">
        <v>377</v>
      </c>
      <c r="AD9" s="220"/>
      <c r="AE9" s="220">
        <v>3</v>
      </c>
      <c r="AF9" s="220"/>
      <c r="AG9" s="251" t="s">
        <v>350</v>
      </c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2"/>
      <c r="AS9" s="223" t="s">
        <v>363</v>
      </c>
      <c r="AT9" s="223"/>
      <c r="AU9" s="223"/>
      <c r="AV9" s="223"/>
      <c r="AW9" s="223"/>
      <c r="AX9" s="223" t="s">
        <v>364</v>
      </c>
      <c r="AY9" s="223"/>
      <c r="AZ9" s="223"/>
      <c r="BA9" s="223"/>
      <c r="BB9" s="223"/>
      <c r="BC9" s="223"/>
      <c r="BD9" s="223"/>
      <c r="BE9" s="223"/>
      <c r="BF9" s="223"/>
      <c r="BG9" s="224"/>
    </row>
    <row r="10" spans="1:59" ht="15" customHeight="1" x14ac:dyDescent="0.2">
      <c r="A10" s="225">
        <v>3</v>
      </c>
      <c r="B10" s="223"/>
      <c r="C10" s="232">
        <v>0.46527777777777773</v>
      </c>
      <c r="D10" s="233"/>
      <c r="E10" s="233"/>
      <c r="F10" s="233"/>
      <c r="G10" s="233"/>
      <c r="H10" s="254" t="s">
        <v>54</v>
      </c>
      <c r="I10" s="254"/>
      <c r="J10" s="233">
        <v>0.49652777777777773</v>
      </c>
      <c r="K10" s="233"/>
      <c r="L10" s="233"/>
      <c r="M10" s="233"/>
      <c r="N10" s="236"/>
      <c r="O10" s="255" t="s">
        <v>352</v>
      </c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21">
        <v>9</v>
      </c>
      <c r="AB10" s="221"/>
      <c r="AC10" s="221" t="s">
        <v>377</v>
      </c>
      <c r="AD10" s="221"/>
      <c r="AE10" s="221">
        <v>0</v>
      </c>
      <c r="AF10" s="221"/>
      <c r="AG10" s="234" t="s">
        <v>351</v>
      </c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23" t="s">
        <v>361</v>
      </c>
      <c r="AT10" s="223"/>
      <c r="AU10" s="223"/>
      <c r="AV10" s="223"/>
      <c r="AW10" s="223"/>
      <c r="AX10" s="223" t="s">
        <v>362</v>
      </c>
      <c r="AY10" s="223"/>
      <c r="AZ10" s="223"/>
      <c r="BA10" s="223"/>
      <c r="BB10" s="223"/>
      <c r="BC10" s="223"/>
      <c r="BD10" s="223"/>
      <c r="BE10" s="223"/>
      <c r="BF10" s="223"/>
      <c r="BG10" s="224"/>
    </row>
    <row r="11" spans="1:59" ht="15" customHeight="1" x14ac:dyDescent="0.2">
      <c r="A11" s="225">
        <v>4</v>
      </c>
      <c r="B11" s="223"/>
      <c r="C11" s="226">
        <v>0.5</v>
      </c>
      <c r="D11" s="226"/>
      <c r="E11" s="226"/>
      <c r="F11" s="226"/>
      <c r="G11" s="226"/>
      <c r="H11" s="227" t="s">
        <v>54</v>
      </c>
      <c r="I11" s="227"/>
      <c r="J11" s="226">
        <v>0.53125</v>
      </c>
      <c r="K11" s="226"/>
      <c r="L11" s="226"/>
      <c r="M11" s="226"/>
      <c r="N11" s="226"/>
      <c r="O11" s="228" t="s">
        <v>344</v>
      </c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0">
        <v>11</v>
      </c>
      <c r="AB11" s="220"/>
      <c r="AC11" s="220" t="s">
        <v>377</v>
      </c>
      <c r="AD11" s="220"/>
      <c r="AE11" s="220">
        <v>0</v>
      </c>
      <c r="AF11" s="220"/>
      <c r="AG11" s="251" t="s">
        <v>345</v>
      </c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2"/>
      <c r="AS11" s="223" t="s">
        <v>364</v>
      </c>
      <c r="AT11" s="223"/>
      <c r="AU11" s="223"/>
      <c r="AV11" s="223"/>
      <c r="AW11" s="223"/>
      <c r="AX11" s="223" t="s">
        <v>363</v>
      </c>
      <c r="AY11" s="223"/>
      <c r="AZ11" s="223"/>
      <c r="BA11" s="223"/>
      <c r="BB11" s="223"/>
      <c r="BC11" s="223"/>
      <c r="BD11" s="223"/>
      <c r="BE11" s="223"/>
      <c r="BF11" s="223"/>
      <c r="BG11" s="224"/>
    </row>
    <row r="12" spans="1:59" ht="15" customHeight="1" x14ac:dyDescent="0.2">
      <c r="A12" s="225">
        <v>5</v>
      </c>
      <c r="B12" s="223"/>
      <c r="C12" s="232">
        <v>0.53472222222222221</v>
      </c>
      <c r="D12" s="233"/>
      <c r="E12" s="233"/>
      <c r="F12" s="233"/>
      <c r="G12" s="233"/>
      <c r="H12" s="254" t="s">
        <v>54</v>
      </c>
      <c r="I12" s="254"/>
      <c r="J12" s="233">
        <v>0.56597222222222221</v>
      </c>
      <c r="K12" s="233"/>
      <c r="L12" s="233"/>
      <c r="M12" s="233"/>
      <c r="N12" s="236"/>
      <c r="O12" s="255" t="s">
        <v>350</v>
      </c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21">
        <v>3</v>
      </c>
      <c r="AB12" s="221"/>
      <c r="AC12" s="221" t="s">
        <v>377</v>
      </c>
      <c r="AD12" s="221"/>
      <c r="AE12" s="221">
        <v>0</v>
      </c>
      <c r="AF12" s="221"/>
      <c r="AG12" s="234" t="s">
        <v>357</v>
      </c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23" t="s">
        <v>362</v>
      </c>
      <c r="AT12" s="223"/>
      <c r="AU12" s="223"/>
      <c r="AV12" s="223"/>
      <c r="AW12" s="223"/>
      <c r="AX12" s="223" t="s">
        <v>371</v>
      </c>
      <c r="AY12" s="223"/>
      <c r="AZ12" s="223"/>
      <c r="BA12" s="223"/>
      <c r="BB12" s="223"/>
      <c r="BC12" s="223"/>
      <c r="BD12" s="223"/>
      <c r="BE12" s="223"/>
      <c r="BF12" s="223"/>
      <c r="BG12" s="224"/>
    </row>
    <row r="13" spans="1:59" ht="15" customHeight="1" x14ac:dyDescent="0.2">
      <c r="A13" s="225">
        <v>6</v>
      </c>
      <c r="B13" s="223"/>
      <c r="C13" s="232">
        <v>0.56944444444444442</v>
      </c>
      <c r="D13" s="233"/>
      <c r="E13" s="233"/>
      <c r="F13" s="233"/>
      <c r="G13" s="233"/>
      <c r="H13" s="254" t="s">
        <v>54</v>
      </c>
      <c r="I13" s="254"/>
      <c r="J13" s="233">
        <v>0.60069444444444442</v>
      </c>
      <c r="K13" s="233"/>
      <c r="L13" s="233"/>
      <c r="M13" s="233"/>
      <c r="N13" s="236"/>
      <c r="O13" s="228" t="s">
        <v>351</v>
      </c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0">
        <v>0</v>
      </c>
      <c r="AB13" s="220"/>
      <c r="AC13" s="220" t="s">
        <v>377</v>
      </c>
      <c r="AD13" s="220"/>
      <c r="AE13" s="220">
        <v>9</v>
      </c>
      <c r="AF13" s="220"/>
      <c r="AG13" s="251" t="s">
        <v>353</v>
      </c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2"/>
      <c r="AS13" s="223" t="s">
        <v>367</v>
      </c>
      <c r="AT13" s="223"/>
      <c r="AU13" s="223"/>
      <c r="AV13" s="223"/>
      <c r="AW13" s="223"/>
      <c r="AX13" s="223" t="s">
        <v>366</v>
      </c>
      <c r="AY13" s="223"/>
      <c r="AZ13" s="223"/>
      <c r="BA13" s="223"/>
      <c r="BB13" s="223"/>
      <c r="BC13" s="223"/>
      <c r="BD13" s="223"/>
      <c r="BE13" s="223"/>
      <c r="BF13" s="223"/>
      <c r="BG13" s="224"/>
    </row>
    <row r="14" spans="1:59" ht="15" customHeight="1" x14ac:dyDescent="0.2">
      <c r="A14" s="225">
        <v>7</v>
      </c>
      <c r="B14" s="223"/>
      <c r="C14" s="232">
        <v>0.60416666666666663</v>
      </c>
      <c r="D14" s="233"/>
      <c r="E14" s="233"/>
      <c r="F14" s="233"/>
      <c r="G14" s="233"/>
      <c r="H14" s="254" t="s">
        <v>54</v>
      </c>
      <c r="I14" s="254"/>
      <c r="J14" s="233">
        <v>0.63541666666666663</v>
      </c>
      <c r="K14" s="233"/>
      <c r="L14" s="233"/>
      <c r="M14" s="233"/>
      <c r="N14" s="236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21"/>
      <c r="AB14" s="221"/>
      <c r="AC14" s="221" t="s">
        <v>30</v>
      </c>
      <c r="AD14" s="221"/>
      <c r="AE14" s="221"/>
      <c r="AF14" s="221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4"/>
    </row>
    <row r="15" spans="1:59" ht="15" customHeight="1" thickBot="1" x14ac:dyDescent="0.25">
      <c r="A15" s="240">
        <v>8</v>
      </c>
      <c r="B15" s="237"/>
      <c r="C15" s="245">
        <v>0.63888888888888895</v>
      </c>
      <c r="D15" s="246"/>
      <c r="E15" s="246"/>
      <c r="F15" s="246"/>
      <c r="G15" s="246"/>
      <c r="H15" s="247" t="s">
        <v>54</v>
      </c>
      <c r="I15" s="247"/>
      <c r="J15" s="246">
        <v>0.67013888888888884</v>
      </c>
      <c r="K15" s="246"/>
      <c r="L15" s="246"/>
      <c r="M15" s="246"/>
      <c r="N15" s="248"/>
      <c r="O15" s="291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47"/>
      <c r="AB15" s="247"/>
      <c r="AC15" s="247" t="s">
        <v>30</v>
      </c>
      <c r="AD15" s="247"/>
      <c r="AE15" s="247"/>
      <c r="AF15" s="247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3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8"/>
    </row>
    <row r="16" spans="1:59" ht="6.75" customHeight="1" x14ac:dyDescent="0.2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</row>
    <row r="17" spans="1:59" ht="15" customHeight="1" thickBot="1" x14ac:dyDescent="0.25">
      <c r="A17" s="243" t="s">
        <v>342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</row>
    <row r="18" spans="1:59" ht="15" customHeight="1" thickBot="1" x14ac:dyDescent="0.25">
      <c r="A18" s="259"/>
      <c r="B18" s="260"/>
      <c r="C18" s="260" t="s">
        <v>6</v>
      </c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 t="s">
        <v>7</v>
      </c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 t="s">
        <v>8</v>
      </c>
      <c r="AT18" s="260"/>
      <c r="AU18" s="260"/>
      <c r="AV18" s="260"/>
      <c r="AW18" s="260"/>
      <c r="AX18" s="260" t="s">
        <v>9</v>
      </c>
      <c r="AY18" s="260"/>
      <c r="AZ18" s="260"/>
      <c r="BA18" s="260"/>
      <c r="BB18" s="260"/>
      <c r="BC18" s="260" t="s">
        <v>10</v>
      </c>
      <c r="BD18" s="260"/>
      <c r="BE18" s="260"/>
      <c r="BF18" s="260"/>
      <c r="BG18" s="279"/>
    </row>
    <row r="19" spans="1:59" ht="15" customHeight="1" x14ac:dyDescent="0.2">
      <c r="A19" s="261">
        <v>1</v>
      </c>
      <c r="B19" s="262"/>
      <c r="C19" s="263">
        <v>0.39583333333333331</v>
      </c>
      <c r="D19" s="264"/>
      <c r="E19" s="264"/>
      <c r="F19" s="264"/>
      <c r="G19" s="264"/>
      <c r="H19" s="265" t="s">
        <v>54</v>
      </c>
      <c r="I19" s="265"/>
      <c r="J19" s="264">
        <v>0.42708333333333331</v>
      </c>
      <c r="K19" s="264"/>
      <c r="L19" s="264"/>
      <c r="M19" s="264"/>
      <c r="N19" s="266"/>
      <c r="O19" s="278" t="s">
        <v>345</v>
      </c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5">
        <v>0</v>
      </c>
      <c r="AB19" s="275"/>
      <c r="AC19" s="275" t="s">
        <v>377</v>
      </c>
      <c r="AD19" s="275"/>
      <c r="AE19" s="275">
        <v>15</v>
      </c>
      <c r="AF19" s="275"/>
      <c r="AG19" s="276" t="s">
        <v>346</v>
      </c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58" t="s">
        <v>368</v>
      </c>
      <c r="AT19" s="258"/>
      <c r="AU19" s="258"/>
      <c r="AV19" s="258"/>
      <c r="AW19" s="258"/>
      <c r="AX19" s="262" t="s">
        <v>369</v>
      </c>
      <c r="AY19" s="262"/>
      <c r="AZ19" s="262"/>
      <c r="BA19" s="262"/>
      <c r="BB19" s="262"/>
      <c r="BC19" s="262" t="s">
        <v>374</v>
      </c>
      <c r="BD19" s="262"/>
      <c r="BE19" s="262"/>
      <c r="BF19" s="262"/>
      <c r="BG19" s="277"/>
    </row>
    <row r="20" spans="1:59" ht="15" customHeight="1" x14ac:dyDescent="0.2">
      <c r="A20" s="257">
        <v>2</v>
      </c>
      <c r="B20" s="258"/>
      <c r="C20" s="233">
        <v>0.43055555555555558</v>
      </c>
      <c r="D20" s="233"/>
      <c r="E20" s="233"/>
      <c r="F20" s="233"/>
      <c r="G20" s="233"/>
      <c r="H20" s="254" t="s">
        <v>54</v>
      </c>
      <c r="I20" s="254"/>
      <c r="J20" s="233">
        <v>0.46180555555555558</v>
      </c>
      <c r="K20" s="233"/>
      <c r="L20" s="233"/>
      <c r="M20" s="233"/>
      <c r="N20" s="236"/>
      <c r="O20" s="271" t="s">
        <v>347</v>
      </c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54">
        <v>2</v>
      </c>
      <c r="AB20" s="254"/>
      <c r="AC20" s="254" t="s">
        <v>377</v>
      </c>
      <c r="AD20" s="254"/>
      <c r="AE20" s="254">
        <v>0</v>
      </c>
      <c r="AF20" s="254"/>
      <c r="AG20" s="268" t="s">
        <v>348</v>
      </c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9"/>
      <c r="AS20" s="258" t="s">
        <v>372</v>
      </c>
      <c r="AT20" s="258"/>
      <c r="AU20" s="258"/>
      <c r="AV20" s="258"/>
      <c r="AW20" s="258"/>
      <c r="AX20" s="258" t="s">
        <v>365</v>
      </c>
      <c r="AY20" s="258"/>
      <c r="AZ20" s="258"/>
      <c r="BA20" s="258"/>
      <c r="BB20" s="258"/>
      <c r="BC20" s="258"/>
      <c r="BD20" s="258"/>
      <c r="BE20" s="258"/>
      <c r="BF20" s="258"/>
      <c r="BG20" s="270"/>
    </row>
    <row r="21" spans="1:59" ht="15" customHeight="1" x14ac:dyDescent="0.2">
      <c r="A21" s="257">
        <v>3</v>
      </c>
      <c r="B21" s="258"/>
      <c r="C21" s="232">
        <v>0.46527777777777773</v>
      </c>
      <c r="D21" s="233"/>
      <c r="E21" s="233"/>
      <c r="F21" s="233"/>
      <c r="G21" s="233"/>
      <c r="H21" s="254" t="s">
        <v>54</v>
      </c>
      <c r="I21" s="254"/>
      <c r="J21" s="233">
        <v>0.49652777777777773</v>
      </c>
      <c r="K21" s="233"/>
      <c r="L21" s="233"/>
      <c r="M21" s="233"/>
      <c r="N21" s="236"/>
      <c r="O21" s="273" t="s">
        <v>353</v>
      </c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27">
        <v>1</v>
      </c>
      <c r="AB21" s="227"/>
      <c r="AC21" s="227" t="s">
        <v>377</v>
      </c>
      <c r="AD21" s="227"/>
      <c r="AE21" s="227">
        <v>0</v>
      </c>
      <c r="AF21" s="227"/>
      <c r="AG21" s="274" t="s">
        <v>354</v>
      </c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58" t="s">
        <v>370</v>
      </c>
      <c r="AT21" s="258"/>
      <c r="AU21" s="258"/>
      <c r="AV21" s="258"/>
      <c r="AW21" s="258"/>
      <c r="AX21" s="258" t="s">
        <v>360</v>
      </c>
      <c r="AY21" s="258"/>
      <c r="AZ21" s="258"/>
      <c r="BA21" s="258"/>
      <c r="BB21" s="258"/>
      <c r="BC21" s="258"/>
      <c r="BD21" s="258"/>
      <c r="BE21" s="258"/>
      <c r="BF21" s="258"/>
      <c r="BG21" s="270"/>
    </row>
    <row r="22" spans="1:59" ht="15" customHeight="1" x14ac:dyDescent="0.2">
      <c r="A22" s="257">
        <v>4</v>
      </c>
      <c r="B22" s="258"/>
      <c r="C22" s="226">
        <v>0.5</v>
      </c>
      <c r="D22" s="226"/>
      <c r="E22" s="226"/>
      <c r="F22" s="226"/>
      <c r="G22" s="226"/>
      <c r="H22" s="227" t="s">
        <v>54</v>
      </c>
      <c r="I22" s="227"/>
      <c r="J22" s="226">
        <v>0.53125</v>
      </c>
      <c r="K22" s="226"/>
      <c r="L22" s="226"/>
      <c r="M22" s="226"/>
      <c r="N22" s="226"/>
      <c r="O22" s="271" t="s">
        <v>346</v>
      </c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54">
        <v>2</v>
      </c>
      <c r="AB22" s="254"/>
      <c r="AC22" s="254" t="s">
        <v>377</v>
      </c>
      <c r="AD22" s="254"/>
      <c r="AE22" s="254">
        <v>3</v>
      </c>
      <c r="AF22" s="254"/>
      <c r="AG22" s="268" t="s">
        <v>355</v>
      </c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9"/>
      <c r="AS22" s="258" t="s">
        <v>365</v>
      </c>
      <c r="AT22" s="258"/>
      <c r="AU22" s="258"/>
      <c r="AV22" s="258"/>
      <c r="AW22" s="258"/>
      <c r="AX22" s="258" t="s">
        <v>372</v>
      </c>
      <c r="AY22" s="258"/>
      <c r="AZ22" s="258"/>
      <c r="BA22" s="258"/>
      <c r="BB22" s="258"/>
      <c r="BC22" s="258"/>
      <c r="BD22" s="258"/>
      <c r="BE22" s="258"/>
      <c r="BF22" s="258"/>
      <c r="BG22" s="270"/>
    </row>
    <row r="23" spans="1:59" ht="15" customHeight="1" x14ac:dyDescent="0.2">
      <c r="A23" s="257">
        <v>5</v>
      </c>
      <c r="B23" s="258"/>
      <c r="C23" s="232">
        <v>0.53472222222222221</v>
      </c>
      <c r="D23" s="233"/>
      <c r="E23" s="233"/>
      <c r="F23" s="233"/>
      <c r="G23" s="233"/>
      <c r="H23" s="254" t="s">
        <v>54</v>
      </c>
      <c r="I23" s="254"/>
      <c r="J23" s="233">
        <v>0.56597222222222221</v>
      </c>
      <c r="K23" s="233"/>
      <c r="L23" s="233"/>
      <c r="M23" s="233"/>
      <c r="N23" s="236"/>
      <c r="O23" s="273" t="s">
        <v>348</v>
      </c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27">
        <v>2</v>
      </c>
      <c r="AB23" s="227"/>
      <c r="AC23" s="227" t="s">
        <v>377</v>
      </c>
      <c r="AD23" s="227"/>
      <c r="AE23" s="227">
        <v>2</v>
      </c>
      <c r="AF23" s="227"/>
      <c r="AG23" s="274" t="s">
        <v>356</v>
      </c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58" t="s">
        <v>373</v>
      </c>
      <c r="AT23" s="258"/>
      <c r="AU23" s="258"/>
      <c r="AV23" s="258"/>
      <c r="AW23" s="258"/>
      <c r="AX23" s="258" t="s">
        <v>370</v>
      </c>
      <c r="AY23" s="258"/>
      <c r="AZ23" s="258"/>
      <c r="BA23" s="258"/>
      <c r="BB23" s="258"/>
      <c r="BC23" s="258"/>
      <c r="BD23" s="258"/>
      <c r="BE23" s="258"/>
      <c r="BF23" s="258"/>
      <c r="BG23" s="270"/>
    </row>
    <row r="24" spans="1:59" ht="15" customHeight="1" x14ac:dyDescent="0.2">
      <c r="A24" s="257">
        <v>6</v>
      </c>
      <c r="B24" s="258"/>
      <c r="C24" s="232">
        <v>0.56944444444444442</v>
      </c>
      <c r="D24" s="233"/>
      <c r="E24" s="233"/>
      <c r="F24" s="233"/>
      <c r="G24" s="233"/>
      <c r="H24" s="254" t="s">
        <v>54</v>
      </c>
      <c r="I24" s="254"/>
      <c r="J24" s="233">
        <v>0.60069444444444442</v>
      </c>
      <c r="K24" s="233"/>
      <c r="L24" s="233"/>
      <c r="M24" s="233"/>
      <c r="N24" s="236"/>
      <c r="O24" s="271" t="s">
        <v>354</v>
      </c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54">
        <v>1</v>
      </c>
      <c r="AB24" s="254"/>
      <c r="AC24" s="254" t="s">
        <v>377</v>
      </c>
      <c r="AD24" s="254"/>
      <c r="AE24" s="254">
        <v>4</v>
      </c>
      <c r="AF24" s="254"/>
      <c r="AG24" s="268" t="s">
        <v>352</v>
      </c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9"/>
      <c r="AS24" s="258" t="s">
        <v>369</v>
      </c>
      <c r="AT24" s="258"/>
      <c r="AU24" s="258"/>
      <c r="AV24" s="258"/>
      <c r="AW24" s="258"/>
      <c r="AX24" s="258" t="s">
        <v>358</v>
      </c>
      <c r="AY24" s="258"/>
      <c r="AZ24" s="258"/>
      <c r="BA24" s="258"/>
      <c r="BB24" s="258"/>
      <c r="BC24" s="258"/>
      <c r="BD24" s="258"/>
      <c r="BE24" s="258"/>
      <c r="BF24" s="258"/>
      <c r="BG24" s="270"/>
    </row>
    <row r="25" spans="1:59" ht="15" customHeight="1" x14ac:dyDescent="0.2">
      <c r="A25" s="257">
        <v>7</v>
      </c>
      <c r="B25" s="258"/>
      <c r="C25" s="232">
        <v>0.60416666666666663</v>
      </c>
      <c r="D25" s="233"/>
      <c r="E25" s="233"/>
      <c r="F25" s="233"/>
      <c r="G25" s="233"/>
      <c r="H25" s="254" t="s">
        <v>54</v>
      </c>
      <c r="I25" s="254"/>
      <c r="J25" s="233">
        <v>0.63541666666666663</v>
      </c>
      <c r="K25" s="233"/>
      <c r="L25" s="233"/>
      <c r="M25" s="233"/>
      <c r="N25" s="236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27"/>
      <c r="AB25" s="227"/>
      <c r="AC25" s="227" t="s">
        <v>30</v>
      </c>
      <c r="AD25" s="227"/>
      <c r="AE25" s="227"/>
      <c r="AF25" s="227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70"/>
    </row>
    <row r="26" spans="1:59" ht="15" customHeight="1" thickBot="1" x14ac:dyDescent="0.25">
      <c r="A26" s="240">
        <v>8</v>
      </c>
      <c r="B26" s="237"/>
      <c r="C26" s="245">
        <v>0.63888888888888895</v>
      </c>
      <c r="D26" s="246"/>
      <c r="E26" s="246"/>
      <c r="F26" s="246"/>
      <c r="G26" s="246"/>
      <c r="H26" s="247" t="s">
        <v>54</v>
      </c>
      <c r="I26" s="247"/>
      <c r="J26" s="246">
        <v>0.67013888888888884</v>
      </c>
      <c r="K26" s="246"/>
      <c r="L26" s="246"/>
      <c r="M26" s="246"/>
      <c r="N26" s="248"/>
      <c r="O26" s="291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47"/>
      <c r="AB26" s="247"/>
      <c r="AC26" s="247" t="s">
        <v>30</v>
      </c>
      <c r="AD26" s="247"/>
      <c r="AE26" s="247"/>
      <c r="AF26" s="247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3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8"/>
    </row>
    <row r="27" spans="1:59" ht="6.75" customHeight="1" x14ac:dyDescent="0.2"/>
    <row r="28" spans="1:59" ht="14.5" customHeight="1" thickBot="1" x14ac:dyDescent="0.25">
      <c r="A28" s="250" t="s">
        <v>379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</row>
    <row r="29" spans="1:59" ht="14.5" customHeight="1" thickBot="1" x14ac:dyDescent="0.25">
      <c r="A29" s="259"/>
      <c r="B29" s="260"/>
      <c r="C29" s="260" t="s">
        <v>6</v>
      </c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 t="s">
        <v>7</v>
      </c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7" t="s">
        <v>8</v>
      </c>
      <c r="AT29" s="267"/>
      <c r="AU29" s="267"/>
      <c r="AV29" s="267"/>
      <c r="AW29" s="267"/>
      <c r="AX29" s="267" t="s">
        <v>9</v>
      </c>
      <c r="AY29" s="267"/>
      <c r="AZ29" s="267"/>
      <c r="BA29" s="267"/>
      <c r="BB29" s="267"/>
      <c r="BC29" s="267" t="s">
        <v>10</v>
      </c>
      <c r="BD29" s="267"/>
      <c r="BE29" s="267"/>
      <c r="BF29" s="267"/>
      <c r="BG29" s="329"/>
    </row>
    <row r="30" spans="1:59" ht="14.5" customHeight="1" x14ac:dyDescent="0.2">
      <c r="A30" s="317">
        <v>1</v>
      </c>
      <c r="B30" s="315"/>
      <c r="C30" s="263">
        <v>0.39583333333333331</v>
      </c>
      <c r="D30" s="264"/>
      <c r="E30" s="264"/>
      <c r="F30" s="264"/>
      <c r="G30" s="264"/>
      <c r="H30" s="265" t="s">
        <v>54</v>
      </c>
      <c r="I30" s="265"/>
      <c r="J30" s="264">
        <v>0.42708333333333331</v>
      </c>
      <c r="K30" s="264"/>
      <c r="L30" s="264"/>
      <c r="M30" s="264"/>
      <c r="N30" s="266"/>
      <c r="O30" s="256" t="s">
        <v>385</v>
      </c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19">
        <v>1</v>
      </c>
      <c r="AB30" s="219"/>
      <c r="AC30" s="219" t="s">
        <v>31</v>
      </c>
      <c r="AD30" s="219"/>
      <c r="AE30" s="219">
        <v>4</v>
      </c>
      <c r="AF30" s="219"/>
      <c r="AG30" s="253" t="s">
        <v>380</v>
      </c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315" t="s">
        <v>395</v>
      </c>
      <c r="AT30" s="315"/>
      <c r="AU30" s="315"/>
      <c r="AV30" s="315"/>
      <c r="AW30" s="315"/>
      <c r="AX30" s="315" t="s">
        <v>396</v>
      </c>
      <c r="AY30" s="315"/>
      <c r="AZ30" s="315"/>
      <c r="BA30" s="315"/>
      <c r="BB30" s="315"/>
      <c r="BC30" s="315" t="s">
        <v>420</v>
      </c>
      <c r="BD30" s="315"/>
      <c r="BE30" s="315"/>
      <c r="BF30" s="315"/>
      <c r="BG30" s="316"/>
    </row>
    <row r="31" spans="1:59" ht="14.5" customHeight="1" x14ac:dyDescent="0.2">
      <c r="A31" s="225">
        <v>2</v>
      </c>
      <c r="B31" s="223"/>
      <c r="C31" s="233">
        <v>0.43055555555555558</v>
      </c>
      <c r="D31" s="233"/>
      <c r="E31" s="233"/>
      <c r="F31" s="233"/>
      <c r="G31" s="233"/>
      <c r="H31" s="254" t="s">
        <v>54</v>
      </c>
      <c r="I31" s="254"/>
      <c r="J31" s="233">
        <v>0.46180555555555558</v>
      </c>
      <c r="K31" s="233"/>
      <c r="L31" s="233"/>
      <c r="M31" s="233"/>
      <c r="N31" s="236"/>
      <c r="O31" s="228" t="s">
        <v>386</v>
      </c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0">
        <v>1</v>
      </c>
      <c r="AB31" s="220"/>
      <c r="AC31" s="220" t="s">
        <v>31</v>
      </c>
      <c r="AD31" s="220"/>
      <c r="AE31" s="220">
        <v>0</v>
      </c>
      <c r="AF31" s="220"/>
      <c r="AG31" s="251" t="s">
        <v>381</v>
      </c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2"/>
      <c r="AS31" s="223" t="s">
        <v>398</v>
      </c>
      <c r="AT31" s="223"/>
      <c r="AU31" s="223"/>
      <c r="AV31" s="223"/>
      <c r="AW31" s="223"/>
      <c r="AX31" s="223" t="s">
        <v>397</v>
      </c>
      <c r="AY31" s="223"/>
      <c r="AZ31" s="223"/>
      <c r="BA31" s="223"/>
      <c r="BB31" s="223"/>
      <c r="BC31" s="223"/>
      <c r="BD31" s="223"/>
      <c r="BE31" s="223"/>
      <c r="BF31" s="223"/>
      <c r="BG31" s="224"/>
    </row>
    <row r="32" spans="1:59" ht="14.5" customHeight="1" x14ac:dyDescent="0.2">
      <c r="A32" s="225">
        <v>3</v>
      </c>
      <c r="B32" s="223"/>
      <c r="C32" s="232">
        <v>0.46527777777777773</v>
      </c>
      <c r="D32" s="233"/>
      <c r="E32" s="233"/>
      <c r="F32" s="233"/>
      <c r="G32" s="233"/>
      <c r="H32" s="254" t="s">
        <v>54</v>
      </c>
      <c r="I32" s="254"/>
      <c r="J32" s="233">
        <v>0.49652777777777773</v>
      </c>
      <c r="K32" s="233"/>
      <c r="L32" s="233"/>
      <c r="M32" s="233"/>
      <c r="N32" s="236"/>
      <c r="O32" s="228" t="s">
        <v>380</v>
      </c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1">
        <v>1</v>
      </c>
      <c r="AB32" s="221"/>
      <c r="AC32" s="221" t="s">
        <v>31</v>
      </c>
      <c r="AD32" s="221"/>
      <c r="AE32" s="221">
        <v>4</v>
      </c>
      <c r="AF32" s="221"/>
      <c r="AG32" s="234" t="s">
        <v>383</v>
      </c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23" t="s">
        <v>399</v>
      </c>
      <c r="AT32" s="223"/>
      <c r="AU32" s="223"/>
      <c r="AV32" s="223"/>
      <c r="AW32" s="223"/>
      <c r="AX32" s="223" t="s">
        <v>400</v>
      </c>
      <c r="AY32" s="223"/>
      <c r="AZ32" s="223"/>
      <c r="BA32" s="223"/>
      <c r="BB32" s="223"/>
      <c r="BC32" s="223"/>
      <c r="BD32" s="223"/>
      <c r="BE32" s="223"/>
      <c r="BF32" s="223"/>
      <c r="BG32" s="224"/>
    </row>
    <row r="33" spans="1:60" ht="14.5" customHeight="1" x14ac:dyDescent="0.2">
      <c r="A33" s="225">
        <v>4</v>
      </c>
      <c r="B33" s="223"/>
      <c r="C33" s="226">
        <v>0.5</v>
      </c>
      <c r="D33" s="226"/>
      <c r="E33" s="226"/>
      <c r="F33" s="226"/>
      <c r="G33" s="226"/>
      <c r="H33" s="227" t="s">
        <v>54</v>
      </c>
      <c r="I33" s="227"/>
      <c r="J33" s="226">
        <v>0.53125</v>
      </c>
      <c r="K33" s="226"/>
      <c r="L33" s="226"/>
      <c r="M33" s="226"/>
      <c r="N33" s="226"/>
      <c r="O33" s="228" t="s">
        <v>381</v>
      </c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0">
        <v>2</v>
      </c>
      <c r="AB33" s="220"/>
      <c r="AC33" s="220" t="s">
        <v>31</v>
      </c>
      <c r="AD33" s="220"/>
      <c r="AE33" s="220">
        <v>2</v>
      </c>
      <c r="AF33" s="220"/>
      <c r="AG33" s="251" t="s">
        <v>384</v>
      </c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2"/>
      <c r="AS33" s="223" t="s">
        <v>397</v>
      </c>
      <c r="AT33" s="223"/>
      <c r="AU33" s="223"/>
      <c r="AV33" s="223"/>
      <c r="AW33" s="223"/>
      <c r="AX33" s="223" t="s">
        <v>401</v>
      </c>
      <c r="AY33" s="223"/>
      <c r="AZ33" s="223"/>
      <c r="BA33" s="223"/>
      <c r="BB33" s="223"/>
      <c r="BC33" s="223"/>
      <c r="BD33" s="223"/>
      <c r="BE33" s="223"/>
      <c r="BF33" s="223"/>
      <c r="BG33" s="224"/>
    </row>
    <row r="34" spans="1:60" ht="14.5" customHeight="1" x14ac:dyDescent="0.2">
      <c r="A34" s="225">
        <v>5</v>
      </c>
      <c r="B34" s="223"/>
      <c r="C34" s="232">
        <v>0.53472222222222221</v>
      </c>
      <c r="D34" s="233"/>
      <c r="E34" s="233"/>
      <c r="F34" s="233"/>
      <c r="G34" s="233"/>
      <c r="H34" s="254" t="s">
        <v>54</v>
      </c>
      <c r="I34" s="254"/>
      <c r="J34" s="233">
        <v>0.56597222222222221</v>
      </c>
      <c r="K34" s="233"/>
      <c r="L34" s="233"/>
      <c r="M34" s="233"/>
      <c r="N34" s="236"/>
      <c r="O34" s="228" t="s">
        <v>387</v>
      </c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0">
        <v>1</v>
      </c>
      <c r="AB34" s="220"/>
      <c r="AC34" s="220" t="s">
        <v>31</v>
      </c>
      <c r="AD34" s="220"/>
      <c r="AE34" s="220">
        <v>1</v>
      </c>
      <c r="AF34" s="220"/>
      <c r="AG34" s="251" t="s">
        <v>382</v>
      </c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2"/>
      <c r="AS34" s="223" t="s">
        <v>402</v>
      </c>
      <c r="AT34" s="223"/>
      <c r="AU34" s="223"/>
      <c r="AV34" s="223"/>
      <c r="AW34" s="223"/>
      <c r="AX34" s="223" t="s">
        <v>403</v>
      </c>
      <c r="AY34" s="223"/>
      <c r="AZ34" s="223"/>
      <c r="BA34" s="223"/>
      <c r="BB34" s="223"/>
      <c r="BC34" s="223"/>
      <c r="BD34" s="223"/>
      <c r="BE34" s="223"/>
      <c r="BF34" s="223"/>
      <c r="BG34" s="224"/>
    </row>
    <row r="35" spans="1:60" ht="14.5" customHeight="1" x14ac:dyDescent="0.2">
      <c r="A35" s="225">
        <v>6</v>
      </c>
      <c r="B35" s="223"/>
      <c r="C35" s="232">
        <v>0.56944444444444442</v>
      </c>
      <c r="D35" s="233"/>
      <c r="E35" s="233"/>
      <c r="F35" s="233"/>
      <c r="G35" s="233"/>
      <c r="H35" s="254" t="s">
        <v>54</v>
      </c>
      <c r="I35" s="254"/>
      <c r="J35" s="233">
        <v>0.60069444444444442</v>
      </c>
      <c r="K35" s="233"/>
      <c r="L35" s="233"/>
      <c r="M35" s="233"/>
      <c r="N35" s="236"/>
      <c r="O35" s="228" t="s">
        <v>388</v>
      </c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0">
        <v>3</v>
      </c>
      <c r="AB35" s="220"/>
      <c r="AC35" s="220" t="s">
        <v>31</v>
      </c>
      <c r="AD35" s="220"/>
      <c r="AE35" s="220">
        <v>2</v>
      </c>
      <c r="AF35" s="220"/>
      <c r="AG35" s="251" t="s">
        <v>386</v>
      </c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2"/>
      <c r="AS35" s="223" t="s">
        <v>400</v>
      </c>
      <c r="AT35" s="223"/>
      <c r="AU35" s="223"/>
      <c r="AV35" s="223"/>
      <c r="AW35" s="223"/>
      <c r="AX35" s="223" t="s">
        <v>404</v>
      </c>
      <c r="AY35" s="223"/>
      <c r="AZ35" s="223"/>
      <c r="BA35" s="223"/>
      <c r="BB35" s="223"/>
      <c r="BC35" s="223"/>
      <c r="BD35" s="223"/>
      <c r="BE35" s="223"/>
      <c r="BF35" s="223"/>
      <c r="BG35" s="224"/>
    </row>
    <row r="36" spans="1:60" ht="14.5" customHeight="1" x14ac:dyDescent="0.2">
      <c r="A36" s="225">
        <v>7</v>
      </c>
      <c r="B36" s="223"/>
      <c r="C36" s="232">
        <v>0.60416666666666663</v>
      </c>
      <c r="D36" s="233"/>
      <c r="E36" s="233"/>
      <c r="F36" s="233"/>
      <c r="G36" s="233"/>
      <c r="H36" s="254" t="s">
        <v>54</v>
      </c>
      <c r="I36" s="254"/>
      <c r="J36" s="233">
        <v>0.63541666666666663</v>
      </c>
      <c r="K36" s="233"/>
      <c r="L36" s="233"/>
      <c r="M36" s="233"/>
      <c r="N36" s="236"/>
      <c r="O36" s="228" t="s">
        <v>382</v>
      </c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0">
        <v>0</v>
      </c>
      <c r="AB36" s="220"/>
      <c r="AC36" s="220" t="s">
        <v>31</v>
      </c>
      <c r="AD36" s="220"/>
      <c r="AE36" s="220">
        <v>1</v>
      </c>
      <c r="AF36" s="220"/>
      <c r="AG36" s="251" t="s">
        <v>389</v>
      </c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2"/>
      <c r="AS36" s="223" t="s">
        <v>405</v>
      </c>
      <c r="AT36" s="223"/>
      <c r="AU36" s="223"/>
      <c r="AV36" s="223"/>
      <c r="AW36" s="223"/>
      <c r="AX36" s="223" t="s">
        <v>406</v>
      </c>
      <c r="AY36" s="223"/>
      <c r="AZ36" s="223"/>
      <c r="BA36" s="223"/>
      <c r="BB36" s="223"/>
      <c r="BC36" s="223"/>
      <c r="BD36" s="223"/>
      <c r="BE36" s="223"/>
      <c r="BF36" s="223"/>
      <c r="BG36" s="224"/>
    </row>
    <row r="37" spans="1:60" ht="14.5" customHeight="1" thickBot="1" x14ac:dyDescent="0.25">
      <c r="A37" s="244">
        <v>8</v>
      </c>
      <c r="B37" s="235"/>
      <c r="C37" s="245">
        <v>0.63888888888888895</v>
      </c>
      <c r="D37" s="246"/>
      <c r="E37" s="246"/>
      <c r="F37" s="246"/>
      <c r="G37" s="246"/>
      <c r="H37" s="247" t="s">
        <v>54</v>
      </c>
      <c r="I37" s="247"/>
      <c r="J37" s="246">
        <v>0.67013888888888884</v>
      </c>
      <c r="K37" s="246"/>
      <c r="L37" s="246"/>
      <c r="M37" s="246"/>
      <c r="N37" s="248"/>
      <c r="O37" s="249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22"/>
      <c r="AB37" s="222"/>
      <c r="AC37" s="222" t="s">
        <v>31</v>
      </c>
      <c r="AD37" s="222"/>
      <c r="AE37" s="222"/>
      <c r="AF37" s="222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1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9"/>
    </row>
    <row r="38" spans="1:60" ht="6.75" customHeight="1" x14ac:dyDescent="0.2"/>
    <row r="39" spans="1:60" ht="14.5" customHeight="1" thickBot="1" x14ac:dyDescent="0.25">
      <c r="A39" s="243" t="s">
        <v>378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</row>
    <row r="40" spans="1:60" ht="14.5" customHeight="1" thickBot="1" x14ac:dyDescent="0.25">
      <c r="A40" s="259"/>
      <c r="B40" s="260"/>
      <c r="C40" s="260" t="s">
        <v>6</v>
      </c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 t="s">
        <v>7</v>
      </c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7" t="s">
        <v>8</v>
      </c>
      <c r="AT40" s="267"/>
      <c r="AU40" s="267"/>
      <c r="AV40" s="267"/>
      <c r="AW40" s="267"/>
      <c r="AX40" s="267" t="s">
        <v>9</v>
      </c>
      <c r="AY40" s="267"/>
      <c r="AZ40" s="267"/>
      <c r="BA40" s="267"/>
      <c r="BB40" s="267"/>
      <c r="BC40" s="267" t="s">
        <v>10</v>
      </c>
      <c r="BD40" s="267"/>
      <c r="BE40" s="267"/>
      <c r="BF40" s="267"/>
      <c r="BG40" s="329"/>
    </row>
    <row r="41" spans="1:60" ht="14.5" customHeight="1" x14ac:dyDescent="0.2">
      <c r="A41" s="317">
        <v>1</v>
      </c>
      <c r="B41" s="315"/>
      <c r="C41" s="263">
        <v>0.39583333333333331</v>
      </c>
      <c r="D41" s="264"/>
      <c r="E41" s="264"/>
      <c r="F41" s="264"/>
      <c r="G41" s="264"/>
      <c r="H41" s="265" t="s">
        <v>54</v>
      </c>
      <c r="I41" s="265"/>
      <c r="J41" s="264">
        <v>0.42708333333333331</v>
      </c>
      <c r="K41" s="264"/>
      <c r="L41" s="264"/>
      <c r="M41" s="264"/>
      <c r="N41" s="266"/>
      <c r="O41" s="256" t="s">
        <v>383</v>
      </c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19">
        <v>2</v>
      </c>
      <c r="AB41" s="219"/>
      <c r="AC41" s="219" t="s">
        <v>377</v>
      </c>
      <c r="AD41" s="219"/>
      <c r="AE41" s="219">
        <v>0</v>
      </c>
      <c r="AF41" s="219"/>
      <c r="AG41" s="253" t="s">
        <v>391</v>
      </c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315" t="s">
        <v>407</v>
      </c>
      <c r="AT41" s="315"/>
      <c r="AU41" s="315"/>
      <c r="AV41" s="315"/>
      <c r="AW41" s="315"/>
      <c r="AX41" s="315" t="s">
        <v>408</v>
      </c>
      <c r="AY41" s="315"/>
      <c r="AZ41" s="315"/>
      <c r="BA41" s="315"/>
      <c r="BB41" s="315"/>
      <c r="BC41" s="315" t="s">
        <v>420</v>
      </c>
      <c r="BD41" s="315"/>
      <c r="BE41" s="315"/>
      <c r="BF41" s="315"/>
      <c r="BG41" s="316"/>
      <c r="BH41" s="160"/>
    </row>
    <row r="42" spans="1:60" ht="14.5" customHeight="1" x14ac:dyDescent="0.2">
      <c r="A42" s="225">
        <v>2</v>
      </c>
      <c r="B42" s="223"/>
      <c r="C42" s="233">
        <v>0.43055555555555558</v>
      </c>
      <c r="D42" s="233"/>
      <c r="E42" s="233"/>
      <c r="F42" s="233"/>
      <c r="G42" s="233"/>
      <c r="H42" s="254" t="s">
        <v>54</v>
      </c>
      <c r="I42" s="254"/>
      <c r="J42" s="233">
        <v>0.46180555555555558</v>
      </c>
      <c r="K42" s="233"/>
      <c r="L42" s="233"/>
      <c r="M42" s="233"/>
      <c r="N42" s="236"/>
      <c r="O42" s="228" t="s">
        <v>390</v>
      </c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0">
        <v>0</v>
      </c>
      <c r="AB42" s="220"/>
      <c r="AC42" s="220" t="s">
        <v>377</v>
      </c>
      <c r="AD42" s="220"/>
      <c r="AE42" s="220">
        <v>0</v>
      </c>
      <c r="AF42" s="220"/>
      <c r="AG42" s="251" t="s">
        <v>392</v>
      </c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2"/>
      <c r="AS42" s="223" t="s">
        <v>401</v>
      </c>
      <c r="AT42" s="223"/>
      <c r="AU42" s="223"/>
      <c r="AV42" s="223"/>
      <c r="AW42" s="223"/>
      <c r="AX42" s="223" t="s">
        <v>409</v>
      </c>
      <c r="AY42" s="223"/>
      <c r="AZ42" s="223"/>
      <c r="BA42" s="223"/>
      <c r="BB42" s="223"/>
      <c r="BC42" s="223"/>
      <c r="BD42" s="223"/>
      <c r="BE42" s="223"/>
      <c r="BF42" s="223"/>
      <c r="BG42" s="224"/>
      <c r="BH42" s="160"/>
    </row>
    <row r="43" spans="1:60" ht="14.5" customHeight="1" x14ac:dyDescent="0.2">
      <c r="A43" s="225">
        <v>3</v>
      </c>
      <c r="B43" s="223"/>
      <c r="C43" s="232">
        <v>0.46527777777777773</v>
      </c>
      <c r="D43" s="233"/>
      <c r="E43" s="233"/>
      <c r="F43" s="233"/>
      <c r="G43" s="233"/>
      <c r="H43" s="254" t="s">
        <v>54</v>
      </c>
      <c r="I43" s="254"/>
      <c r="J43" s="233">
        <v>0.49652777777777773</v>
      </c>
      <c r="K43" s="233"/>
      <c r="L43" s="233"/>
      <c r="M43" s="233"/>
      <c r="N43" s="236"/>
      <c r="O43" s="255" t="s">
        <v>391</v>
      </c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21">
        <v>7</v>
      </c>
      <c r="AB43" s="221"/>
      <c r="AC43" s="221" t="s">
        <v>377</v>
      </c>
      <c r="AD43" s="221"/>
      <c r="AE43" s="221">
        <v>0</v>
      </c>
      <c r="AF43" s="221"/>
      <c r="AG43" s="234" t="s">
        <v>385</v>
      </c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23" t="s">
        <v>404</v>
      </c>
      <c r="AT43" s="223"/>
      <c r="AU43" s="223"/>
      <c r="AV43" s="223"/>
      <c r="AW43" s="223"/>
      <c r="AX43" s="223" t="s">
        <v>410</v>
      </c>
      <c r="AY43" s="223"/>
      <c r="AZ43" s="223"/>
      <c r="BA43" s="223"/>
      <c r="BB43" s="223"/>
      <c r="BC43" s="223"/>
      <c r="BD43" s="223"/>
      <c r="BE43" s="223"/>
      <c r="BF43" s="223"/>
      <c r="BG43" s="224"/>
      <c r="BH43" s="160"/>
    </row>
    <row r="44" spans="1:60" ht="14.5" customHeight="1" x14ac:dyDescent="0.2">
      <c r="A44" s="225">
        <v>4</v>
      </c>
      <c r="B44" s="223"/>
      <c r="C44" s="226">
        <v>0.5</v>
      </c>
      <c r="D44" s="226"/>
      <c r="E44" s="226"/>
      <c r="F44" s="226"/>
      <c r="G44" s="226"/>
      <c r="H44" s="227" t="s">
        <v>54</v>
      </c>
      <c r="I44" s="227"/>
      <c r="J44" s="226">
        <v>0.53125</v>
      </c>
      <c r="K44" s="226"/>
      <c r="L44" s="226"/>
      <c r="M44" s="226"/>
      <c r="N44" s="226"/>
      <c r="O44" s="228" t="s">
        <v>392</v>
      </c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0">
        <v>1</v>
      </c>
      <c r="AB44" s="220"/>
      <c r="AC44" s="220" t="s">
        <v>377</v>
      </c>
      <c r="AD44" s="220"/>
      <c r="AE44" s="220">
        <v>1</v>
      </c>
      <c r="AF44" s="220"/>
      <c r="AG44" s="251" t="s">
        <v>393</v>
      </c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2"/>
      <c r="AS44" s="223" t="s">
        <v>409</v>
      </c>
      <c r="AT44" s="223"/>
      <c r="AU44" s="223"/>
      <c r="AV44" s="223"/>
      <c r="AW44" s="223"/>
      <c r="AX44" s="223" t="s">
        <v>398</v>
      </c>
      <c r="AY44" s="223"/>
      <c r="AZ44" s="223"/>
      <c r="BA44" s="223"/>
      <c r="BB44" s="223"/>
      <c r="BC44" s="223"/>
      <c r="BD44" s="223"/>
      <c r="BE44" s="223"/>
      <c r="BF44" s="223"/>
      <c r="BG44" s="224"/>
      <c r="BH44" s="160"/>
    </row>
    <row r="45" spans="1:60" ht="14.5" customHeight="1" x14ac:dyDescent="0.2">
      <c r="A45" s="225">
        <v>5</v>
      </c>
      <c r="B45" s="223"/>
      <c r="C45" s="232">
        <v>0.53472222222222221</v>
      </c>
      <c r="D45" s="233"/>
      <c r="E45" s="233"/>
      <c r="F45" s="233"/>
      <c r="G45" s="233"/>
      <c r="H45" s="254" t="s">
        <v>54</v>
      </c>
      <c r="I45" s="254"/>
      <c r="J45" s="233">
        <v>0.56597222222222221</v>
      </c>
      <c r="K45" s="233"/>
      <c r="L45" s="233"/>
      <c r="M45" s="233"/>
      <c r="N45" s="236"/>
      <c r="O45" s="228" t="s">
        <v>389</v>
      </c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0">
        <v>0</v>
      </c>
      <c r="AB45" s="220"/>
      <c r="AC45" s="220" t="s">
        <v>377</v>
      </c>
      <c r="AD45" s="220"/>
      <c r="AE45" s="220">
        <v>1</v>
      </c>
      <c r="AF45" s="220"/>
      <c r="AG45" s="251" t="s">
        <v>394</v>
      </c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2"/>
      <c r="AS45" s="223" t="s">
        <v>411</v>
      </c>
      <c r="AT45" s="223"/>
      <c r="AU45" s="223"/>
      <c r="AV45" s="223"/>
      <c r="AW45" s="223"/>
      <c r="AX45" s="223" t="s">
        <v>412</v>
      </c>
      <c r="AY45" s="223"/>
      <c r="AZ45" s="223"/>
      <c r="BA45" s="223"/>
      <c r="BB45" s="223"/>
      <c r="BC45" s="223"/>
      <c r="BD45" s="223"/>
      <c r="BE45" s="223"/>
      <c r="BF45" s="223"/>
      <c r="BG45" s="224"/>
      <c r="BH45" s="160"/>
    </row>
    <row r="46" spans="1:60" ht="14.5" customHeight="1" x14ac:dyDescent="0.2">
      <c r="A46" s="225">
        <v>6</v>
      </c>
      <c r="B46" s="223"/>
      <c r="C46" s="232">
        <v>0.56944444444444442</v>
      </c>
      <c r="D46" s="233"/>
      <c r="E46" s="233"/>
      <c r="F46" s="233"/>
      <c r="G46" s="233"/>
      <c r="H46" s="254" t="s">
        <v>54</v>
      </c>
      <c r="I46" s="254"/>
      <c r="J46" s="233">
        <v>0.60069444444444442</v>
      </c>
      <c r="K46" s="233"/>
      <c r="L46" s="233"/>
      <c r="M46" s="233"/>
      <c r="N46" s="236"/>
      <c r="O46" s="228" t="s">
        <v>393</v>
      </c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0">
        <v>0</v>
      </c>
      <c r="AB46" s="220"/>
      <c r="AC46" s="220" t="s">
        <v>377</v>
      </c>
      <c r="AD46" s="220"/>
      <c r="AE46" s="220">
        <v>2</v>
      </c>
      <c r="AF46" s="220"/>
      <c r="AG46" s="251" t="s">
        <v>390</v>
      </c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2"/>
      <c r="AS46" s="223" t="s">
        <v>410</v>
      </c>
      <c r="AT46" s="223"/>
      <c r="AU46" s="223"/>
      <c r="AV46" s="223"/>
      <c r="AW46" s="223"/>
      <c r="AX46" s="223" t="s">
        <v>399</v>
      </c>
      <c r="AY46" s="223"/>
      <c r="AZ46" s="223"/>
      <c r="BA46" s="223"/>
      <c r="BB46" s="223"/>
      <c r="BC46" s="223"/>
      <c r="BD46" s="223"/>
      <c r="BE46" s="223"/>
      <c r="BF46" s="223"/>
      <c r="BG46" s="224"/>
      <c r="BH46" s="160"/>
    </row>
    <row r="47" spans="1:60" ht="14.5" customHeight="1" x14ac:dyDescent="0.2">
      <c r="A47" s="225">
        <v>7</v>
      </c>
      <c r="B47" s="223"/>
      <c r="C47" s="232">
        <v>0.60416666666666663</v>
      </c>
      <c r="D47" s="233"/>
      <c r="E47" s="233"/>
      <c r="F47" s="233"/>
      <c r="G47" s="233"/>
      <c r="H47" s="254" t="s">
        <v>54</v>
      </c>
      <c r="I47" s="254"/>
      <c r="J47" s="233">
        <v>0.63541666666666663</v>
      </c>
      <c r="K47" s="233"/>
      <c r="L47" s="233"/>
      <c r="M47" s="233"/>
      <c r="N47" s="236"/>
      <c r="O47" s="228" t="s">
        <v>394</v>
      </c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0">
        <v>2</v>
      </c>
      <c r="AB47" s="220"/>
      <c r="AC47" s="220" t="s">
        <v>377</v>
      </c>
      <c r="AD47" s="220"/>
      <c r="AE47" s="220">
        <v>1</v>
      </c>
      <c r="AF47" s="220"/>
      <c r="AG47" s="251" t="s">
        <v>387</v>
      </c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2"/>
      <c r="AS47" s="223" t="s">
        <v>412</v>
      </c>
      <c r="AT47" s="223"/>
      <c r="AU47" s="223"/>
      <c r="AV47" s="223"/>
      <c r="AW47" s="223"/>
      <c r="AX47" s="223" t="s">
        <v>413</v>
      </c>
      <c r="AY47" s="223"/>
      <c r="AZ47" s="223"/>
      <c r="BA47" s="223"/>
      <c r="BB47" s="223"/>
      <c r="BC47" s="223"/>
      <c r="BD47" s="223"/>
      <c r="BE47" s="223"/>
      <c r="BF47" s="223"/>
      <c r="BG47" s="224"/>
      <c r="BH47" s="160"/>
    </row>
    <row r="48" spans="1:60" ht="14.5" customHeight="1" thickBot="1" x14ac:dyDescent="0.25">
      <c r="A48" s="244">
        <v>8</v>
      </c>
      <c r="B48" s="235"/>
      <c r="C48" s="245">
        <v>0.63888888888888895</v>
      </c>
      <c r="D48" s="246"/>
      <c r="E48" s="246"/>
      <c r="F48" s="246"/>
      <c r="G48" s="246"/>
      <c r="H48" s="247" t="s">
        <v>54</v>
      </c>
      <c r="I48" s="247"/>
      <c r="J48" s="246">
        <v>0.67013888888888884</v>
      </c>
      <c r="K48" s="246"/>
      <c r="L48" s="246"/>
      <c r="M48" s="246"/>
      <c r="N48" s="248"/>
      <c r="O48" s="249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22"/>
      <c r="AB48" s="222"/>
      <c r="AC48" s="222" t="s">
        <v>377</v>
      </c>
      <c r="AD48" s="222"/>
      <c r="AE48" s="222"/>
      <c r="AF48" s="222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1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9"/>
    </row>
    <row r="49" spans="1:59" ht="19.5" customHeight="1" x14ac:dyDescent="0.2">
      <c r="A49" s="161"/>
      <c r="B49" s="161"/>
      <c r="C49" s="162"/>
      <c r="D49" s="162"/>
      <c r="E49" s="162"/>
      <c r="F49" s="162"/>
      <c r="G49" s="162"/>
      <c r="H49" s="161"/>
      <c r="I49" s="161"/>
      <c r="J49" s="162"/>
      <c r="K49" s="162"/>
      <c r="L49" s="162"/>
      <c r="M49" s="162"/>
      <c r="N49" s="162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1"/>
      <c r="AB49" s="161"/>
      <c r="AC49" s="161"/>
      <c r="AD49" s="161"/>
      <c r="AE49" s="161"/>
      <c r="AF49" s="161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</row>
    <row r="50" spans="1:59" ht="14.5" customHeight="1" thickBot="1" x14ac:dyDescent="0.25">
      <c r="A50" s="250" t="s">
        <v>414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</row>
    <row r="51" spans="1:59" ht="14.5" customHeight="1" thickBot="1" x14ac:dyDescent="0.25">
      <c r="A51" s="259"/>
      <c r="B51" s="260"/>
      <c r="C51" s="260" t="s">
        <v>6</v>
      </c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 t="s">
        <v>7</v>
      </c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7" t="s">
        <v>8</v>
      </c>
      <c r="AT51" s="267"/>
      <c r="AU51" s="267"/>
      <c r="AV51" s="267"/>
      <c r="AW51" s="267"/>
      <c r="AX51" s="267" t="s">
        <v>9</v>
      </c>
      <c r="AY51" s="267"/>
      <c r="AZ51" s="267"/>
      <c r="BA51" s="267"/>
      <c r="BB51" s="267"/>
      <c r="BC51" s="267" t="s">
        <v>10</v>
      </c>
      <c r="BD51" s="267"/>
      <c r="BE51" s="267"/>
      <c r="BF51" s="267"/>
      <c r="BG51" s="329"/>
    </row>
    <row r="52" spans="1:59" ht="14.5" customHeight="1" x14ac:dyDescent="0.2">
      <c r="A52" s="317">
        <v>1</v>
      </c>
      <c r="B52" s="315"/>
      <c r="C52" s="263">
        <v>0.39583333333333331</v>
      </c>
      <c r="D52" s="264"/>
      <c r="E52" s="264"/>
      <c r="F52" s="264"/>
      <c r="G52" s="264"/>
      <c r="H52" s="265" t="s">
        <v>54</v>
      </c>
      <c r="I52" s="265"/>
      <c r="J52" s="264">
        <v>0.42708333333333331</v>
      </c>
      <c r="K52" s="264"/>
      <c r="L52" s="264"/>
      <c r="M52" s="264"/>
      <c r="N52" s="266"/>
      <c r="O52" s="256" t="s">
        <v>428</v>
      </c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19">
        <v>0</v>
      </c>
      <c r="AB52" s="219"/>
      <c r="AC52" s="219" t="s">
        <v>377</v>
      </c>
      <c r="AD52" s="219"/>
      <c r="AE52" s="219">
        <v>8</v>
      </c>
      <c r="AF52" s="219"/>
      <c r="AG52" s="253" t="s">
        <v>430</v>
      </c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315" t="s">
        <v>441</v>
      </c>
      <c r="AT52" s="315"/>
      <c r="AU52" s="315"/>
      <c r="AV52" s="315"/>
      <c r="AW52" s="315"/>
      <c r="AX52" s="315" t="s">
        <v>442</v>
      </c>
      <c r="AY52" s="315"/>
      <c r="AZ52" s="315"/>
      <c r="BA52" s="315"/>
      <c r="BB52" s="315"/>
      <c r="BC52" s="315" t="s">
        <v>476</v>
      </c>
      <c r="BD52" s="315"/>
      <c r="BE52" s="315"/>
      <c r="BF52" s="315"/>
      <c r="BG52" s="316"/>
    </row>
    <row r="53" spans="1:59" ht="14.5" customHeight="1" x14ac:dyDescent="0.2">
      <c r="A53" s="225">
        <v>2</v>
      </c>
      <c r="B53" s="223"/>
      <c r="C53" s="233">
        <v>0.43055555555555558</v>
      </c>
      <c r="D53" s="233"/>
      <c r="E53" s="233"/>
      <c r="F53" s="233"/>
      <c r="G53" s="233"/>
      <c r="H53" s="254" t="s">
        <v>54</v>
      </c>
      <c r="I53" s="254"/>
      <c r="J53" s="233">
        <v>0.46180555555555558</v>
      </c>
      <c r="K53" s="233"/>
      <c r="L53" s="233"/>
      <c r="M53" s="233"/>
      <c r="N53" s="236"/>
      <c r="O53" s="228" t="s">
        <v>429</v>
      </c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0">
        <v>3</v>
      </c>
      <c r="AB53" s="220"/>
      <c r="AC53" s="220" t="s">
        <v>377</v>
      </c>
      <c r="AD53" s="220"/>
      <c r="AE53" s="220">
        <v>1</v>
      </c>
      <c r="AF53" s="220"/>
      <c r="AG53" s="251" t="s">
        <v>431</v>
      </c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2"/>
      <c r="AS53" s="223" t="s">
        <v>443</v>
      </c>
      <c r="AT53" s="223"/>
      <c r="AU53" s="223"/>
      <c r="AV53" s="223"/>
      <c r="AW53" s="223"/>
      <c r="AX53" s="223" t="s">
        <v>444</v>
      </c>
      <c r="AY53" s="223"/>
      <c r="AZ53" s="223"/>
      <c r="BA53" s="223"/>
      <c r="BB53" s="223"/>
      <c r="BC53" s="223"/>
      <c r="BD53" s="223"/>
      <c r="BE53" s="223"/>
      <c r="BF53" s="223"/>
      <c r="BG53" s="224"/>
    </row>
    <row r="54" spans="1:59" ht="14.5" customHeight="1" x14ac:dyDescent="0.2">
      <c r="A54" s="225">
        <v>3</v>
      </c>
      <c r="B54" s="223"/>
      <c r="C54" s="232">
        <v>0.46527777777777773</v>
      </c>
      <c r="D54" s="233"/>
      <c r="E54" s="233"/>
      <c r="F54" s="233"/>
      <c r="G54" s="233"/>
      <c r="H54" s="254" t="s">
        <v>54</v>
      </c>
      <c r="I54" s="254"/>
      <c r="J54" s="233">
        <v>0.49652777777777773</v>
      </c>
      <c r="K54" s="233"/>
      <c r="L54" s="233"/>
      <c r="M54" s="233"/>
      <c r="N54" s="236"/>
      <c r="O54" s="255" t="s">
        <v>430</v>
      </c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21">
        <v>1</v>
      </c>
      <c r="AB54" s="221"/>
      <c r="AC54" s="221" t="s">
        <v>377</v>
      </c>
      <c r="AD54" s="221"/>
      <c r="AE54" s="221">
        <v>4</v>
      </c>
      <c r="AF54" s="221"/>
      <c r="AG54" s="234" t="s">
        <v>433</v>
      </c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23" t="s">
        <v>445</v>
      </c>
      <c r="AT54" s="223"/>
      <c r="AU54" s="223"/>
      <c r="AV54" s="223"/>
      <c r="AW54" s="223"/>
      <c r="AX54" s="223" t="s">
        <v>446</v>
      </c>
      <c r="AY54" s="223"/>
      <c r="AZ54" s="223"/>
      <c r="BA54" s="223"/>
      <c r="BB54" s="223"/>
      <c r="BC54" s="223"/>
      <c r="BD54" s="223"/>
      <c r="BE54" s="223"/>
      <c r="BF54" s="223"/>
      <c r="BG54" s="224"/>
    </row>
    <row r="55" spans="1:59" ht="14.5" customHeight="1" x14ac:dyDescent="0.2">
      <c r="A55" s="225">
        <v>4</v>
      </c>
      <c r="B55" s="223"/>
      <c r="C55" s="226">
        <v>0.5</v>
      </c>
      <c r="D55" s="226"/>
      <c r="E55" s="226"/>
      <c r="F55" s="226"/>
      <c r="G55" s="226"/>
      <c r="H55" s="227" t="s">
        <v>54</v>
      </c>
      <c r="I55" s="227"/>
      <c r="J55" s="226">
        <v>0.53125</v>
      </c>
      <c r="K55" s="226"/>
      <c r="L55" s="226"/>
      <c r="M55" s="226"/>
      <c r="N55" s="226"/>
      <c r="O55" s="228" t="s">
        <v>431</v>
      </c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0">
        <v>1</v>
      </c>
      <c r="AB55" s="220"/>
      <c r="AC55" s="220" t="s">
        <v>377</v>
      </c>
      <c r="AD55" s="220"/>
      <c r="AE55" s="220">
        <v>4</v>
      </c>
      <c r="AF55" s="220"/>
      <c r="AG55" s="251" t="s">
        <v>434</v>
      </c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2"/>
      <c r="AS55" s="223" t="s">
        <v>444</v>
      </c>
      <c r="AT55" s="223"/>
      <c r="AU55" s="223"/>
      <c r="AV55" s="223"/>
      <c r="AW55" s="223"/>
      <c r="AX55" s="223" t="s">
        <v>445</v>
      </c>
      <c r="AY55" s="223"/>
      <c r="AZ55" s="223"/>
      <c r="BA55" s="223"/>
      <c r="BB55" s="223"/>
      <c r="BC55" s="223"/>
      <c r="BD55" s="223"/>
      <c r="BE55" s="223"/>
      <c r="BF55" s="223"/>
      <c r="BG55" s="224"/>
    </row>
    <row r="56" spans="1:59" ht="14.5" customHeight="1" x14ac:dyDescent="0.2">
      <c r="A56" s="225">
        <v>5</v>
      </c>
      <c r="B56" s="223"/>
      <c r="C56" s="232">
        <v>0.53472222222222221</v>
      </c>
      <c r="D56" s="233"/>
      <c r="E56" s="233"/>
      <c r="F56" s="233"/>
      <c r="G56" s="233"/>
      <c r="H56" s="254" t="s">
        <v>54</v>
      </c>
      <c r="I56" s="254"/>
      <c r="J56" s="233">
        <v>0.56597222222222221</v>
      </c>
      <c r="K56" s="233"/>
      <c r="L56" s="233"/>
      <c r="M56" s="233"/>
      <c r="N56" s="236"/>
      <c r="O56" s="228" t="s">
        <v>432</v>
      </c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0">
        <v>4</v>
      </c>
      <c r="AB56" s="220"/>
      <c r="AC56" s="220" t="s">
        <v>377</v>
      </c>
      <c r="AD56" s="220"/>
      <c r="AE56" s="220">
        <v>0</v>
      </c>
      <c r="AF56" s="220"/>
      <c r="AG56" s="251" t="s">
        <v>428</v>
      </c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2"/>
      <c r="AS56" s="223" t="s">
        <v>442</v>
      </c>
      <c r="AT56" s="223"/>
      <c r="AU56" s="223"/>
      <c r="AV56" s="223"/>
      <c r="AW56" s="223"/>
      <c r="AX56" s="223" t="s">
        <v>443</v>
      </c>
      <c r="AY56" s="223"/>
      <c r="AZ56" s="223"/>
      <c r="BA56" s="223"/>
      <c r="BB56" s="223"/>
      <c r="BC56" s="223"/>
      <c r="BD56" s="223"/>
      <c r="BE56" s="223"/>
      <c r="BF56" s="223"/>
      <c r="BG56" s="224"/>
    </row>
    <row r="57" spans="1:59" ht="14.5" customHeight="1" x14ac:dyDescent="0.2">
      <c r="A57" s="225">
        <v>6</v>
      </c>
      <c r="B57" s="223"/>
      <c r="C57" s="232">
        <v>0.56944444444444442</v>
      </c>
      <c r="D57" s="233"/>
      <c r="E57" s="233"/>
      <c r="F57" s="233"/>
      <c r="G57" s="233"/>
      <c r="H57" s="254" t="s">
        <v>54</v>
      </c>
      <c r="I57" s="254"/>
      <c r="J57" s="233">
        <v>0.60069444444444442</v>
      </c>
      <c r="K57" s="233"/>
      <c r="L57" s="233"/>
      <c r="M57" s="233"/>
      <c r="N57" s="236"/>
      <c r="O57" s="228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0"/>
      <c r="AB57" s="220"/>
      <c r="AC57" s="220" t="s">
        <v>29</v>
      </c>
      <c r="AD57" s="220"/>
      <c r="AE57" s="220"/>
      <c r="AF57" s="220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2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4"/>
    </row>
    <row r="58" spans="1:59" ht="14.5" customHeight="1" x14ac:dyDescent="0.2">
      <c r="A58" s="225">
        <v>7</v>
      </c>
      <c r="B58" s="223"/>
      <c r="C58" s="232">
        <v>0.60416666666666663</v>
      </c>
      <c r="D58" s="233"/>
      <c r="E58" s="233"/>
      <c r="F58" s="233"/>
      <c r="G58" s="233"/>
      <c r="H58" s="254" t="s">
        <v>54</v>
      </c>
      <c r="I58" s="254"/>
      <c r="J58" s="233">
        <v>0.63541666666666663</v>
      </c>
      <c r="K58" s="233"/>
      <c r="L58" s="233"/>
      <c r="M58" s="233"/>
      <c r="N58" s="236"/>
      <c r="O58" s="228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0"/>
      <c r="AB58" s="220"/>
      <c r="AC58" s="220" t="s">
        <v>29</v>
      </c>
      <c r="AD58" s="220"/>
      <c r="AE58" s="220"/>
      <c r="AF58" s="220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2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4"/>
    </row>
    <row r="59" spans="1:59" ht="14.5" customHeight="1" thickBot="1" x14ac:dyDescent="0.25">
      <c r="A59" s="244">
        <v>8</v>
      </c>
      <c r="B59" s="235"/>
      <c r="C59" s="245">
        <v>0.63888888888888895</v>
      </c>
      <c r="D59" s="246"/>
      <c r="E59" s="246"/>
      <c r="F59" s="246"/>
      <c r="G59" s="246"/>
      <c r="H59" s="247" t="s">
        <v>54</v>
      </c>
      <c r="I59" s="247"/>
      <c r="J59" s="246">
        <v>0.67013888888888884</v>
      </c>
      <c r="K59" s="246"/>
      <c r="L59" s="246"/>
      <c r="M59" s="246"/>
      <c r="N59" s="248"/>
      <c r="O59" s="249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22"/>
      <c r="AB59" s="222"/>
      <c r="AC59" s="222" t="s">
        <v>29</v>
      </c>
      <c r="AD59" s="222"/>
      <c r="AE59" s="222"/>
      <c r="AF59" s="222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1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9"/>
    </row>
    <row r="60" spans="1:59" ht="6.75" customHeight="1" x14ac:dyDescent="0.2"/>
    <row r="61" spans="1:59" ht="6.75" customHeight="1" x14ac:dyDescent="0.2"/>
    <row r="62" spans="1:59" ht="14.15" customHeight="1" thickBot="1" x14ac:dyDescent="0.25">
      <c r="A62" s="243" t="s">
        <v>415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</row>
    <row r="63" spans="1:59" ht="14.15" customHeight="1" thickBot="1" x14ac:dyDescent="0.25">
      <c r="A63" s="259"/>
      <c r="B63" s="260"/>
      <c r="C63" s="260" t="s">
        <v>6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 t="s">
        <v>7</v>
      </c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7" t="s">
        <v>8</v>
      </c>
      <c r="AT63" s="267"/>
      <c r="AU63" s="267"/>
      <c r="AV63" s="267"/>
      <c r="AW63" s="267"/>
      <c r="AX63" s="267" t="s">
        <v>9</v>
      </c>
      <c r="AY63" s="267"/>
      <c r="AZ63" s="267"/>
      <c r="BA63" s="267"/>
      <c r="BB63" s="267"/>
      <c r="BC63" s="267" t="s">
        <v>10</v>
      </c>
      <c r="BD63" s="267"/>
      <c r="BE63" s="267"/>
      <c r="BF63" s="267"/>
      <c r="BG63" s="329"/>
    </row>
    <row r="64" spans="1:59" ht="14.15" customHeight="1" x14ac:dyDescent="0.2">
      <c r="A64" s="317">
        <v>1</v>
      </c>
      <c r="B64" s="315"/>
      <c r="C64" s="263">
        <v>0.39583333333333331</v>
      </c>
      <c r="D64" s="264"/>
      <c r="E64" s="264"/>
      <c r="F64" s="264"/>
      <c r="G64" s="264"/>
      <c r="H64" s="265" t="s">
        <v>54</v>
      </c>
      <c r="I64" s="265"/>
      <c r="J64" s="264">
        <v>0.42708333333333331</v>
      </c>
      <c r="K64" s="264"/>
      <c r="L64" s="264"/>
      <c r="M64" s="264"/>
      <c r="N64" s="266"/>
      <c r="O64" s="256" t="s">
        <v>435</v>
      </c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19">
        <v>0</v>
      </c>
      <c r="AB64" s="219"/>
      <c r="AC64" s="219" t="s">
        <v>377</v>
      </c>
      <c r="AD64" s="219"/>
      <c r="AE64" s="219">
        <v>7</v>
      </c>
      <c r="AF64" s="219"/>
      <c r="AG64" s="253" t="s">
        <v>437</v>
      </c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315" t="s">
        <v>447</v>
      </c>
      <c r="AT64" s="315"/>
      <c r="AU64" s="315"/>
      <c r="AV64" s="315"/>
      <c r="AW64" s="315"/>
      <c r="AX64" s="315" t="s">
        <v>448</v>
      </c>
      <c r="AY64" s="315"/>
      <c r="AZ64" s="315"/>
      <c r="BA64" s="315"/>
      <c r="BB64" s="315"/>
      <c r="BC64" s="315" t="s">
        <v>476</v>
      </c>
      <c r="BD64" s="315"/>
      <c r="BE64" s="315"/>
      <c r="BF64" s="315"/>
      <c r="BG64" s="316"/>
    </row>
    <row r="65" spans="1:59" ht="14.15" customHeight="1" x14ac:dyDescent="0.2">
      <c r="A65" s="225">
        <v>2</v>
      </c>
      <c r="B65" s="223"/>
      <c r="C65" s="233">
        <v>0.43055555555555558</v>
      </c>
      <c r="D65" s="233"/>
      <c r="E65" s="233"/>
      <c r="F65" s="233"/>
      <c r="G65" s="233"/>
      <c r="H65" s="254" t="s">
        <v>54</v>
      </c>
      <c r="I65" s="254"/>
      <c r="J65" s="233">
        <v>0.46180555555555558</v>
      </c>
      <c r="K65" s="233"/>
      <c r="L65" s="233"/>
      <c r="M65" s="233"/>
      <c r="N65" s="236"/>
      <c r="O65" s="228" t="s">
        <v>436</v>
      </c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0">
        <v>1</v>
      </c>
      <c r="AB65" s="220"/>
      <c r="AC65" s="220" t="s">
        <v>377</v>
      </c>
      <c r="AD65" s="220"/>
      <c r="AE65" s="220">
        <v>1</v>
      </c>
      <c r="AF65" s="220"/>
      <c r="AG65" s="251" t="s">
        <v>438</v>
      </c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2"/>
      <c r="AS65" s="223" t="s">
        <v>449</v>
      </c>
      <c r="AT65" s="223"/>
      <c r="AU65" s="223"/>
      <c r="AV65" s="223"/>
      <c r="AW65" s="223"/>
      <c r="AX65" s="223" t="s">
        <v>450</v>
      </c>
      <c r="AY65" s="223"/>
      <c r="AZ65" s="223"/>
      <c r="BA65" s="223"/>
      <c r="BB65" s="223"/>
      <c r="BC65" s="223"/>
      <c r="BD65" s="223"/>
      <c r="BE65" s="223"/>
      <c r="BF65" s="223"/>
      <c r="BG65" s="224"/>
    </row>
    <row r="66" spans="1:59" ht="14.15" customHeight="1" x14ac:dyDescent="0.2">
      <c r="A66" s="225">
        <v>3</v>
      </c>
      <c r="B66" s="223"/>
      <c r="C66" s="232">
        <v>0.46527777777777773</v>
      </c>
      <c r="D66" s="233"/>
      <c r="E66" s="233"/>
      <c r="F66" s="233"/>
      <c r="G66" s="233"/>
      <c r="H66" s="254" t="s">
        <v>54</v>
      </c>
      <c r="I66" s="254"/>
      <c r="J66" s="233">
        <v>0.49652777777777773</v>
      </c>
      <c r="K66" s="233"/>
      <c r="L66" s="233"/>
      <c r="M66" s="233"/>
      <c r="N66" s="236"/>
      <c r="O66" s="255" t="s">
        <v>437</v>
      </c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21">
        <v>5</v>
      </c>
      <c r="AB66" s="221"/>
      <c r="AC66" s="221" t="s">
        <v>377</v>
      </c>
      <c r="AD66" s="221"/>
      <c r="AE66" s="221">
        <v>0</v>
      </c>
      <c r="AF66" s="221"/>
      <c r="AG66" s="234" t="s">
        <v>439</v>
      </c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23" t="s">
        <v>452</v>
      </c>
      <c r="AT66" s="223"/>
      <c r="AU66" s="223"/>
      <c r="AV66" s="223"/>
      <c r="AW66" s="223"/>
      <c r="AX66" s="223" t="s">
        <v>451</v>
      </c>
      <c r="AY66" s="223"/>
      <c r="AZ66" s="223"/>
      <c r="BA66" s="223"/>
      <c r="BB66" s="223"/>
      <c r="BC66" s="223"/>
      <c r="BD66" s="223"/>
      <c r="BE66" s="223"/>
      <c r="BF66" s="223"/>
      <c r="BG66" s="224"/>
    </row>
    <row r="67" spans="1:59" ht="14.15" customHeight="1" x14ac:dyDescent="0.2">
      <c r="A67" s="225">
        <v>4</v>
      </c>
      <c r="B67" s="223"/>
      <c r="C67" s="226">
        <v>0.5</v>
      </c>
      <c r="D67" s="226"/>
      <c r="E67" s="226"/>
      <c r="F67" s="226"/>
      <c r="G67" s="226"/>
      <c r="H67" s="227" t="s">
        <v>54</v>
      </c>
      <c r="I67" s="227"/>
      <c r="J67" s="226">
        <v>0.53125</v>
      </c>
      <c r="K67" s="226"/>
      <c r="L67" s="226"/>
      <c r="M67" s="226"/>
      <c r="N67" s="226"/>
      <c r="O67" s="228" t="s">
        <v>438</v>
      </c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0">
        <v>0</v>
      </c>
      <c r="AB67" s="220"/>
      <c r="AC67" s="220" t="s">
        <v>377</v>
      </c>
      <c r="AD67" s="220"/>
      <c r="AE67" s="220">
        <v>0</v>
      </c>
      <c r="AF67" s="220"/>
      <c r="AG67" s="251" t="s">
        <v>440</v>
      </c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2"/>
      <c r="AS67" s="223" t="s">
        <v>450</v>
      </c>
      <c r="AT67" s="223"/>
      <c r="AU67" s="223"/>
      <c r="AV67" s="223"/>
      <c r="AW67" s="223"/>
      <c r="AX67" s="223" t="s">
        <v>452</v>
      </c>
      <c r="AY67" s="223"/>
      <c r="AZ67" s="223"/>
      <c r="BA67" s="223"/>
      <c r="BB67" s="223"/>
      <c r="BC67" s="223"/>
      <c r="BD67" s="223"/>
      <c r="BE67" s="223"/>
      <c r="BF67" s="223"/>
      <c r="BG67" s="224"/>
    </row>
    <row r="68" spans="1:59" ht="14.15" customHeight="1" x14ac:dyDescent="0.2">
      <c r="A68" s="225">
        <v>5</v>
      </c>
      <c r="B68" s="223"/>
      <c r="C68" s="232">
        <v>0.53472222222222221</v>
      </c>
      <c r="D68" s="233"/>
      <c r="E68" s="233"/>
      <c r="F68" s="233"/>
      <c r="G68" s="233"/>
      <c r="H68" s="254" t="s">
        <v>54</v>
      </c>
      <c r="I68" s="254"/>
      <c r="J68" s="233">
        <v>0.56597222222222221</v>
      </c>
      <c r="K68" s="233"/>
      <c r="L68" s="233"/>
      <c r="M68" s="233"/>
      <c r="N68" s="236"/>
      <c r="O68" s="228" t="s">
        <v>439</v>
      </c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0">
        <v>5</v>
      </c>
      <c r="AB68" s="220"/>
      <c r="AC68" s="220" t="s">
        <v>377</v>
      </c>
      <c r="AD68" s="220"/>
      <c r="AE68" s="220">
        <v>1</v>
      </c>
      <c r="AF68" s="220"/>
      <c r="AG68" s="251" t="s">
        <v>435</v>
      </c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2"/>
      <c r="AS68" s="223" t="s">
        <v>453</v>
      </c>
      <c r="AT68" s="223"/>
      <c r="AU68" s="223"/>
      <c r="AV68" s="223"/>
      <c r="AW68" s="223"/>
      <c r="AX68" s="223" t="s">
        <v>449</v>
      </c>
      <c r="AY68" s="223"/>
      <c r="AZ68" s="223"/>
      <c r="BA68" s="223"/>
      <c r="BB68" s="223"/>
      <c r="BC68" s="223"/>
      <c r="BD68" s="223"/>
      <c r="BE68" s="223"/>
      <c r="BF68" s="223"/>
      <c r="BG68" s="224"/>
    </row>
    <row r="69" spans="1:59" ht="14.15" customHeight="1" x14ac:dyDescent="0.2">
      <c r="A69" s="225">
        <v>6</v>
      </c>
      <c r="B69" s="223"/>
      <c r="C69" s="232">
        <v>0.56944444444444442</v>
      </c>
      <c r="D69" s="233"/>
      <c r="E69" s="233"/>
      <c r="F69" s="233"/>
      <c r="G69" s="233"/>
      <c r="H69" s="254" t="s">
        <v>54</v>
      </c>
      <c r="I69" s="254"/>
      <c r="J69" s="233">
        <v>0.60069444444444442</v>
      </c>
      <c r="K69" s="233"/>
      <c r="L69" s="233"/>
      <c r="M69" s="233"/>
      <c r="N69" s="236"/>
      <c r="O69" s="228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0"/>
      <c r="AB69" s="220"/>
      <c r="AC69" s="220" t="s">
        <v>29</v>
      </c>
      <c r="AD69" s="220"/>
      <c r="AE69" s="220"/>
      <c r="AF69" s="220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2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4"/>
    </row>
    <row r="70" spans="1:59" ht="14.15" customHeight="1" x14ac:dyDescent="0.2">
      <c r="A70" s="225">
        <v>7</v>
      </c>
      <c r="B70" s="223"/>
      <c r="C70" s="232">
        <v>0.60416666666666663</v>
      </c>
      <c r="D70" s="233"/>
      <c r="E70" s="233"/>
      <c r="F70" s="233"/>
      <c r="G70" s="233"/>
      <c r="H70" s="254" t="s">
        <v>54</v>
      </c>
      <c r="I70" s="254"/>
      <c r="J70" s="233">
        <v>0.63541666666666663</v>
      </c>
      <c r="K70" s="233"/>
      <c r="L70" s="233"/>
      <c r="M70" s="233"/>
      <c r="N70" s="236"/>
      <c r="O70" s="228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0"/>
      <c r="AB70" s="220"/>
      <c r="AC70" s="220" t="s">
        <v>29</v>
      </c>
      <c r="AD70" s="220"/>
      <c r="AE70" s="220"/>
      <c r="AF70" s="220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2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4"/>
    </row>
    <row r="71" spans="1:59" ht="14.15" customHeight="1" thickBot="1" x14ac:dyDescent="0.25">
      <c r="A71" s="244">
        <v>8</v>
      </c>
      <c r="B71" s="235"/>
      <c r="C71" s="245">
        <v>0.63888888888888895</v>
      </c>
      <c r="D71" s="246"/>
      <c r="E71" s="246"/>
      <c r="F71" s="246"/>
      <c r="G71" s="246"/>
      <c r="H71" s="247" t="s">
        <v>54</v>
      </c>
      <c r="I71" s="247"/>
      <c r="J71" s="246">
        <v>0.67013888888888884</v>
      </c>
      <c r="K71" s="246"/>
      <c r="L71" s="246"/>
      <c r="M71" s="246"/>
      <c r="N71" s="248"/>
      <c r="O71" s="249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22"/>
      <c r="AB71" s="222"/>
      <c r="AC71" s="222" t="s">
        <v>29</v>
      </c>
      <c r="AD71" s="222"/>
      <c r="AE71" s="222"/>
      <c r="AF71" s="222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1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9"/>
    </row>
    <row r="72" spans="1:59" ht="6" customHeight="1" x14ac:dyDescent="0.2"/>
    <row r="73" spans="1:59" ht="14.15" customHeight="1" thickBot="1" x14ac:dyDescent="0.25">
      <c r="A73" s="250" t="s">
        <v>416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</row>
    <row r="74" spans="1:59" ht="14.15" customHeight="1" thickBot="1" x14ac:dyDescent="0.25">
      <c r="A74" s="328"/>
      <c r="B74" s="267"/>
      <c r="C74" s="267" t="s">
        <v>6</v>
      </c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 t="s">
        <v>7</v>
      </c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 t="s">
        <v>8</v>
      </c>
      <c r="AT74" s="267"/>
      <c r="AU74" s="267"/>
      <c r="AV74" s="267"/>
      <c r="AW74" s="267"/>
      <c r="AX74" s="267" t="s">
        <v>9</v>
      </c>
      <c r="AY74" s="267"/>
      <c r="AZ74" s="267"/>
      <c r="BA74" s="267"/>
      <c r="BB74" s="267"/>
      <c r="BC74" s="267" t="s">
        <v>10</v>
      </c>
      <c r="BD74" s="267"/>
      <c r="BE74" s="267"/>
      <c r="BF74" s="267"/>
      <c r="BG74" s="329"/>
    </row>
    <row r="75" spans="1:59" ht="14.15" customHeight="1" x14ac:dyDescent="0.2">
      <c r="A75" s="317">
        <v>1</v>
      </c>
      <c r="B75" s="315"/>
      <c r="C75" s="263">
        <v>0.39583333333333331</v>
      </c>
      <c r="D75" s="264"/>
      <c r="E75" s="264"/>
      <c r="F75" s="264"/>
      <c r="G75" s="264"/>
      <c r="H75" s="265" t="s">
        <v>54</v>
      </c>
      <c r="I75" s="265"/>
      <c r="J75" s="264">
        <v>0.42708333333333331</v>
      </c>
      <c r="K75" s="264"/>
      <c r="L75" s="264"/>
      <c r="M75" s="264"/>
      <c r="N75" s="266"/>
      <c r="O75" s="256" t="s">
        <v>454</v>
      </c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19">
        <v>0</v>
      </c>
      <c r="AB75" s="219"/>
      <c r="AC75" s="219" t="s">
        <v>377</v>
      </c>
      <c r="AD75" s="219"/>
      <c r="AE75" s="219">
        <v>0</v>
      </c>
      <c r="AF75" s="219"/>
      <c r="AG75" s="253" t="s">
        <v>458</v>
      </c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315" t="s">
        <v>442</v>
      </c>
      <c r="AT75" s="315"/>
      <c r="AU75" s="315"/>
      <c r="AV75" s="315"/>
      <c r="AW75" s="315"/>
      <c r="AX75" s="315" t="s">
        <v>464</v>
      </c>
      <c r="AY75" s="315"/>
      <c r="AZ75" s="315"/>
      <c r="BA75" s="315"/>
      <c r="BB75" s="315"/>
      <c r="BC75" s="315" t="s">
        <v>477</v>
      </c>
      <c r="BD75" s="315"/>
      <c r="BE75" s="315"/>
      <c r="BF75" s="315"/>
      <c r="BG75" s="316"/>
    </row>
    <row r="76" spans="1:59" ht="14.15" customHeight="1" x14ac:dyDescent="0.2">
      <c r="A76" s="225">
        <v>2</v>
      </c>
      <c r="B76" s="223"/>
      <c r="C76" s="233">
        <v>0.43055555555555558</v>
      </c>
      <c r="D76" s="233"/>
      <c r="E76" s="233"/>
      <c r="F76" s="233"/>
      <c r="G76" s="233"/>
      <c r="H76" s="254" t="s">
        <v>54</v>
      </c>
      <c r="I76" s="254"/>
      <c r="J76" s="233">
        <v>0.46180555555555558</v>
      </c>
      <c r="K76" s="233"/>
      <c r="L76" s="233"/>
      <c r="M76" s="233"/>
      <c r="N76" s="236"/>
      <c r="O76" s="228" t="s">
        <v>431</v>
      </c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0">
        <v>0</v>
      </c>
      <c r="AB76" s="220"/>
      <c r="AC76" s="220" t="s">
        <v>377</v>
      </c>
      <c r="AD76" s="220"/>
      <c r="AE76" s="220">
        <v>2</v>
      </c>
      <c r="AF76" s="220"/>
      <c r="AG76" s="251" t="s">
        <v>455</v>
      </c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2"/>
      <c r="AS76" s="223" t="s">
        <v>463</v>
      </c>
      <c r="AT76" s="223"/>
      <c r="AU76" s="223"/>
      <c r="AV76" s="223"/>
      <c r="AW76" s="223"/>
      <c r="AX76" s="223" t="s">
        <v>468</v>
      </c>
      <c r="AY76" s="223"/>
      <c r="AZ76" s="223"/>
      <c r="BA76" s="223"/>
      <c r="BB76" s="223"/>
      <c r="BC76" s="223"/>
      <c r="BD76" s="223"/>
      <c r="BE76" s="223"/>
      <c r="BF76" s="223"/>
      <c r="BG76" s="224"/>
    </row>
    <row r="77" spans="1:59" ht="14.15" customHeight="1" x14ac:dyDescent="0.2">
      <c r="A77" s="225">
        <v>3</v>
      </c>
      <c r="B77" s="223"/>
      <c r="C77" s="232">
        <v>0.46527777777777773</v>
      </c>
      <c r="D77" s="233"/>
      <c r="E77" s="233"/>
      <c r="F77" s="233"/>
      <c r="G77" s="233"/>
      <c r="H77" s="254" t="s">
        <v>54</v>
      </c>
      <c r="I77" s="254"/>
      <c r="J77" s="233">
        <v>0.49652777777777773</v>
      </c>
      <c r="K77" s="233"/>
      <c r="L77" s="233"/>
      <c r="M77" s="233"/>
      <c r="N77" s="236"/>
      <c r="O77" s="255" t="s">
        <v>440</v>
      </c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21">
        <v>0</v>
      </c>
      <c r="AB77" s="221"/>
      <c r="AC77" s="221" t="s">
        <v>377</v>
      </c>
      <c r="AD77" s="221"/>
      <c r="AE77" s="221">
        <v>0</v>
      </c>
      <c r="AF77" s="221"/>
      <c r="AG77" s="234" t="s">
        <v>434</v>
      </c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23" t="s">
        <v>464</v>
      </c>
      <c r="AT77" s="223"/>
      <c r="AU77" s="223"/>
      <c r="AV77" s="223"/>
      <c r="AW77" s="223"/>
      <c r="AX77" s="223" t="s">
        <v>450</v>
      </c>
      <c r="AY77" s="223"/>
      <c r="AZ77" s="223"/>
      <c r="BA77" s="223"/>
      <c r="BB77" s="223"/>
      <c r="BC77" s="223"/>
      <c r="BD77" s="223"/>
      <c r="BE77" s="223"/>
      <c r="BF77" s="223"/>
      <c r="BG77" s="224"/>
    </row>
    <row r="78" spans="1:59" ht="14.15" customHeight="1" x14ac:dyDescent="0.2">
      <c r="A78" s="225">
        <v>4</v>
      </c>
      <c r="B78" s="223"/>
      <c r="C78" s="226">
        <v>0.5</v>
      </c>
      <c r="D78" s="226"/>
      <c r="E78" s="226"/>
      <c r="F78" s="226"/>
      <c r="G78" s="226"/>
      <c r="H78" s="227" t="s">
        <v>54</v>
      </c>
      <c r="I78" s="227"/>
      <c r="J78" s="226">
        <v>0.53125</v>
      </c>
      <c r="K78" s="226"/>
      <c r="L78" s="226"/>
      <c r="M78" s="226"/>
      <c r="N78" s="226"/>
      <c r="O78" s="228" t="s">
        <v>455</v>
      </c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0">
        <v>5</v>
      </c>
      <c r="AB78" s="220"/>
      <c r="AC78" s="220" t="s">
        <v>377</v>
      </c>
      <c r="AD78" s="220"/>
      <c r="AE78" s="220">
        <v>1</v>
      </c>
      <c r="AF78" s="220"/>
      <c r="AG78" s="251" t="s">
        <v>439</v>
      </c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2"/>
      <c r="AS78" s="223" t="s">
        <v>451</v>
      </c>
      <c r="AT78" s="223"/>
      <c r="AU78" s="223"/>
      <c r="AV78" s="223"/>
      <c r="AW78" s="223"/>
      <c r="AX78" s="223" t="s">
        <v>447</v>
      </c>
      <c r="AY78" s="223"/>
      <c r="AZ78" s="223"/>
      <c r="BA78" s="223"/>
      <c r="BB78" s="223"/>
      <c r="BC78" s="223"/>
      <c r="BD78" s="223"/>
      <c r="BE78" s="223"/>
      <c r="BF78" s="223"/>
      <c r="BG78" s="224"/>
    </row>
    <row r="79" spans="1:59" ht="14.15" customHeight="1" x14ac:dyDescent="0.2">
      <c r="A79" s="225">
        <v>5</v>
      </c>
      <c r="B79" s="223"/>
      <c r="C79" s="232">
        <v>0.53472222222222221</v>
      </c>
      <c r="D79" s="233"/>
      <c r="E79" s="233"/>
      <c r="F79" s="233"/>
      <c r="G79" s="233"/>
      <c r="H79" s="254" t="s">
        <v>54</v>
      </c>
      <c r="I79" s="254"/>
      <c r="J79" s="233">
        <v>0.56597222222222221</v>
      </c>
      <c r="K79" s="233"/>
      <c r="L79" s="233"/>
      <c r="M79" s="233"/>
      <c r="N79" s="236"/>
      <c r="O79" s="228" t="s">
        <v>432</v>
      </c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0">
        <v>3</v>
      </c>
      <c r="AB79" s="220"/>
      <c r="AC79" s="220" t="s">
        <v>377</v>
      </c>
      <c r="AD79" s="220"/>
      <c r="AE79" s="220">
        <v>2</v>
      </c>
      <c r="AF79" s="220"/>
      <c r="AG79" s="251" t="s">
        <v>457</v>
      </c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2"/>
      <c r="AS79" s="223" t="s">
        <v>465</v>
      </c>
      <c r="AT79" s="223"/>
      <c r="AU79" s="223"/>
      <c r="AV79" s="223"/>
      <c r="AW79" s="223"/>
      <c r="AX79" s="223" t="s">
        <v>449</v>
      </c>
      <c r="AY79" s="223"/>
      <c r="AZ79" s="223"/>
      <c r="BA79" s="223"/>
      <c r="BB79" s="223"/>
      <c r="BC79" s="223" t="s">
        <v>478</v>
      </c>
      <c r="BD79" s="223"/>
      <c r="BE79" s="223"/>
      <c r="BF79" s="223"/>
      <c r="BG79" s="224"/>
    </row>
    <row r="80" spans="1:59" ht="14.15" customHeight="1" x14ac:dyDescent="0.2">
      <c r="A80" s="225">
        <v>6</v>
      </c>
      <c r="B80" s="223"/>
      <c r="C80" s="232">
        <v>0.56944444444444442</v>
      </c>
      <c r="D80" s="233"/>
      <c r="E80" s="233"/>
      <c r="F80" s="233"/>
      <c r="G80" s="233"/>
      <c r="H80" s="254" t="s">
        <v>54</v>
      </c>
      <c r="I80" s="254"/>
      <c r="J80" s="233">
        <v>0.60069444444444442</v>
      </c>
      <c r="K80" s="233"/>
      <c r="L80" s="233"/>
      <c r="M80" s="233"/>
      <c r="N80" s="236"/>
      <c r="O80" s="228" t="s">
        <v>456</v>
      </c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0">
        <v>0</v>
      </c>
      <c r="AB80" s="220"/>
      <c r="AC80" s="220" t="s">
        <v>377</v>
      </c>
      <c r="AD80" s="220"/>
      <c r="AE80" s="220">
        <v>0</v>
      </c>
      <c r="AF80" s="220"/>
      <c r="AG80" s="251" t="s">
        <v>437</v>
      </c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2"/>
      <c r="AS80" s="223" t="s">
        <v>466</v>
      </c>
      <c r="AT80" s="223"/>
      <c r="AU80" s="223"/>
      <c r="AV80" s="223"/>
      <c r="AW80" s="223"/>
      <c r="AX80" s="223" t="s">
        <v>467</v>
      </c>
      <c r="AY80" s="223"/>
      <c r="AZ80" s="223"/>
      <c r="BA80" s="223"/>
      <c r="BB80" s="223"/>
      <c r="BC80" s="223"/>
      <c r="BD80" s="223"/>
      <c r="BE80" s="223"/>
      <c r="BF80" s="223"/>
      <c r="BG80" s="224"/>
    </row>
    <row r="81" spans="1:59" ht="14.15" customHeight="1" x14ac:dyDescent="0.2">
      <c r="A81" s="225">
        <v>7</v>
      </c>
      <c r="B81" s="223"/>
      <c r="C81" s="232">
        <v>0.60416666666666663</v>
      </c>
      <c r="D81" s="233"/>
      <c r="E81" s="233"/>
      <c r="F81" s="233"/>
      <c r="G81" s="233"/>
      <c r="H81" s="254" t="s">
        <v>54</v>
      </c>
      <c r="I81" s="254"/>
      <c r="J81" s="233">
        <v>0.63541666666666663</v>
      </c>
      <c r="K81" s="233"/>
      <c r="L81" s="233"/>
      <c r="M81" s="233"/>
      <c r="N81" s="236"/>
      <c r="O81" s="228" t="s">
        <v>457</v>
      </c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0">
        <v>1</v>
      </c>
      <c r="AB81" s="220"/>
      <c r="AC81" s="220" t="s">
        <v>377</v>
      </c>
      <c r="AD81" s="220"/>
      <c r="AE81" s="220">
        <v>3</v>
      </c>
      <c r="AF81" s="220"/>
      <c r="AG81" s="251" t="s">
        <v>438</v>
      </c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2"/>
      <c r="AS81" s="223" t="s">
        <v>449</v>
      </c>
      <c r="AT81" s="223"/>
      <c r="AU81" s="223"/>
      <c r="AV81" s="223"/>
      <c r="AW81" s="223"/>
      <c r="AX81" s="223" t="s">
        <v>469</v>
      </c>
      <c r="AY81" s="223"/>
      <c r="AZ81" s="223"/>
      <c r="BA81" s="223"/>
      <c r="BB81" s="223"/>
      <c r="BC81" s="223"/>
      <c r="BD81" s="223"/>
      <c r="BE81" s="223"/>
      <c r="BF81" s="223"/>
      <c r="BG81" s="224"/>
    </row>
    <row r="82" spans="1:59" ht="14.15" customHeight="1" thickBot="1" x14ac:dyDescent="0.25">
      <c r="A82" s="244">
        <v>8</v>
      </c>
      <c r="B82" s="235"/>
      <c r="C82" s="245">
        <v>0.63888888888888895</v>
      </c>
      <c r="D82" s="246"/>
      <c r="E82" s="246"/>
      <c r="F82" s="246"/>
      <c r="G82" s="246"/>
      <c r="H82" s="247" t="s">
        <v>54</v>
      </c>
      <c r="I82" s="247"/>
      <c r="J82" s="246">
        <v>0.67013888888888884</v>
      </c>
      <c r="K82" s="246"/>
      <c r="L82" s="246"/>
      <c r="M82" s="246"/>
      <c r="N82" s="248"/>
      <c r="O82" s="249" t="s">
        <v>437</v>
      </c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22">
        <v>0</v>
      </c>
      <c r="AB82" s="222"/>
      <c r="AC82" s="222" t="s">
        <v>377</v>
      </c>
      <c r="AD82" s="222"/>
      <c r="AE82" s="222">
        <v>2</v>
      </c>
      <c r="AF82" s="222"/>
      <c r="AG82" s="230" t="s">
        <v>459</v>
      </c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1"/>
      <c r="AS82" s="235" t="s">
        <v>467</v>
      </c>
      <c r="AT82" s="235"/>
      <c r="AU82" s="235"/>
      <c r="AV82" s="235"/>
      <c r="AW82" s="235"/>
      <c r="AX82" s="235" t="s">
        <v>448</v>
      </c>
      <c r="AY82" s="235"/>
      <c r="AZ82" s="235"/>
      <c r="BA82" s="235"/>
      <c r="BB82" s="235"/>
      <c r="BC82" s="235"/>
      <c r="BD82" s="235"/>
      <c r="BE82" s="235"/>
      <c r="BF82" s="235"/>
      <c r="BG82" s="239"/>
    </row>
    <row r="83" spans="1:59" ht="6" customHeight="1" x14ac:dyDescent="0.2"/>
    <row r="84" spans="1:59" ht="14.15" customHeight="1" thickBot="1" x14ac:dyDescent="0.25">
      <c r="A84" s="243" t="s">
        <v>417</v>
      </c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</row>
    <row r="85" spans="1:59" ht="14.15" customHeight="1" thickBot="1" x14ac:dyDescent="0.25">
      <c r="A85" s="259"/>
      <c r="B85" s="260"/>
      <c r="C85" s="260" t="s">
        <v>6</v>
      </c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 t="s">
        <v>7</v>
      </c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7" t="s">
        <v>8</v>
      </c>
      <c r="AT85" s="267"/>
      <c r="AU85" s="267"/>
      <c r="AV85" s="267"/>
      <c r="AW85" s="267"/>
      <c r="AX85" s="267" t="s">
        <v>9</v>
      </c>
      <c r="AY85" s="267"/>
      <c r="AZ85" s="267"/>
      <c r="BA85" s="267"/>
      <c r="BB85" s="267"/>
      <c r="BC85" s="267" t="s">
        <v>10</v>
      </c>
      <c r="BD85" s="267"/>
      <c r="BE85" s="267"/>
      <c r="BF85" s="267"/>
      <c r="BG85" s="329"/>
    </row>
    <row r="86" spans="1:59" ht="14.15" customHeight="1" x14ac:dyDescent="0.2">
      <c r="A86" s="317">
        <v>1</v>
      </c>
      <c r="B86" s="315"/>
      <c r="C86" s="263">
        <v>0.39583333333333331</v>
      </c>
      <c r="D86" s="264"/>
      <c r="E86" s="264"/>
      <c r="F86" s="264"/>
      <c r="G86" s="264"/>
      <c r="H86" s="265" t="s">
        <v>54</v>
      </c>
      <c r="I86" s="265"/>
      <c r="J86" s="264">
        <v>0.42708333333333331</v>
      </c>
      <c r="K86" s="264"/>
      <c r="L86" s="264"/>
      <c r="M86" s="264"/>
      <c r="N86" s="266"/>
      <c r="O86" s="256" t="s">
        <v>434</v>
      </c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19">
        <v>7</v>
      </c>
      <c r="AB86" s="219"/>
      <c r="AC86" s="219" t="s">
        <v>377</v>
      </c>
      <c r="AD86" s="219"/>
      <c r="AE86" s="219">
        <v>0</v>
      </c>
      <c r="AF86" s="219"/>
      <c r="AG86" s="253" t="s">
        <v>428</v>
      </c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315" t="s">
        <v>450</v>
      </c>
      <c r="AT86" s="315"/>
      <c r="AU86" s="315"/>
      <c r="AV86" s="315"/>
      <c r="AW86" s="315"/>
      <c r="AX86" s="315" t="s">
        <v>443</v>
      </c>
      <c r="AY86" s="315"/>
      <c r="AZ86" s="315"/>
      <c r="BA86" s="315"/>
      <c r="BB86" s="315"/>
      <c r="BC86" s="315" t="s">
        <v>477</v>
      </c>
      <c r="BD86" s="315"/>
      <c r="BE86" s="315"/>
      <c r="BF86" s="315"/>
      <c r="BG86" s="316"/>
    </row>
    <row r="87" spans="1:59" ht="14.15" customHeight="1" x14ac:dyDescent="0.2">
      <c r="A87" s="225">
        <v>2</v>
      </c>
      <c r="B87" s="223"/>
      <c r="C87" s="233">
        <v>0.43055555555555558</v>
      </c>
      <c r="D87" s="233"/>
      <c r="E87" s="233"/>
      <c r="F87" s="233"/>
      <c r="G87" s="233"/>
      <c r="H87" s="254" t="s">
        <v>54</v>
      </c>
      <c r="I87" s="254"/>
      <c r="J87" s="233">
        <v>0.46180555555555558</v>
      </c>
      <c r="K87" s="233"/>
      <c r="L87" s="233"/>
      <c r="M87" s="233"/>
      <c r="N87" s="236"/>
      <c r="O87" s="228" t="s">
        <v>439</v>
      </c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0">
        <v>0</v>
      </c>
      <c r="AB87" s="220"/>
      <c r="AC87" s="220" t="s">
        <v>377</v>
      </c>
      <c r="AD87" s="220"/>
      <c r="AE87" s="220">
        <v>5</v>
      </c>
      <c r="AF87" s="220"/>
      <c r="AG87" s="251" t="s">
        <v>430</v>
      </c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2"/>
      <c r="AS87" s="223" t="s">
        <v>470</v>
      </c>
      <c r="AT87" s="223"/>
      <c r="AU87" s="223"/>
      <c r="AV87" s="223"/>
      <c r="AW87" s="223"/>
      <c r="AX87" s="223" t="s">
        <v>445</v>
      </c>
      <c r="AY87" s="223"/>
      <c r="AZ87" s="223"/>
      <c r="BA87" s="223"/>
      <c r="BB87" s="223"/>
      <c r="BC87" s="223"/>
      <c r="BD87" s="223"/>
      <c r="BE87" s="223"/>
      <c r="BF87" s="223"/>
      <c r="BG87" s="224"/>
    </row>
    <row r="88" spans="1:59" ht="14.15" customHeight="1" x14ac:dyDescent="0.2">
      <c r="A88" s="225">
        <v>3</v>
      </c>
      <c r="B88" s="223"/>
      <c r="C88" s="232">
        <v>0.46527777777777773</v>
      </c>
      <c r="D88" s="233"/>
      <c r="E88" s="233"/>
      <c r="F88" s="233"/>
      <c r="G88" s="233"/>
      <c r="H88" s="254" t="s">
        <v>54</v>
      </c>
      <c r="I88" s="254"/>
      <c r="J88" s="233">
        <v>0.49652777777777773</v>
      </c>
      <c r="K88" s="233"/>
      <c r="L88" s="233"/>
      <c r="M88" s="233"/>
      <c r="N88" s="236"/>
      <c r="O88" s="255" t="s">
        <v>428</v>
      </c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21">
        <v>0</v>
      </c>
      <c r="AB88" s="221"/>
      <c r="AC88" s="221" t="s">
        <v>377</v>
      </c>
      <c r="AD88" s="221"/>
      <c r="AE88" s="221">
        <v>16</v>
      </c>
      <c r="AF88" s="221"/>
      <c r="AG88" s="234" t="s">
        <v>461</v>
      </c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23" t="s">
        <v>443</v>
      </c>
      <c r="AT88" s="223"/>
      <c r="AU88" s="223"/>
      <c r="AV88" s="223"/>
      <c r="AW88" s="223"/>
      <c r="AX88" s="223" t="s">
        <v>442</v>
      </c>
      <c r="AY88" s="223"/>
      <c r="AZ88" s="223"/>
      <c r="BA88" s="223"/>
      <c r="BB88" s="223"/>
      <c r="BC88" s="223"/>
      <c r="BD88" s="223"/>
      <c r="BE88" s="223"/>
      <c r="BF88" s="223"/>
      <c r="BG88" s="224"/>
    </row>
    <row r="89" spans="1:59" ht="14.15" customHeight="1" x14ac:dyDescent="0.2">
      <c r="A89" s="225">
        <v>4</v>
      </c>
      <c r="B89" s="223"/>
      <c r="C89" s="226">
        <v>0.5</v>
      </c>
      <c r="D89" s="226"/>
      <c r="E89" s="226"/>
      <c r="F89" s="226"/>
      <c r="G89" s="226"/>
      <c r="H89" s="227" t="s">
        <v>54</v>
      </c>
      <c r="I89" s="227"/>
      <c r="J89" s="226">
        <v>0.53125</v>
      </c>
      <c r="K89" s="226"/>
      <c r="L89" s="226"/>
      <c r="M89" s="226"/>
      <c r="N89" s="226"/>
      <c r="O89" s="228" t="s">
        <v>430</v>
      </c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0">
        <v>1</v>
      </c>
      <c r="AB89" s="220"/>
      <c r="AC89" s="220" t="s">
        <v>377</v>
      </c>
      <c r="AD89" s="220"/>
      <c r="AE89" s="220">
        <v>3</v>
      </c>
      <c r="AF89" s="220"/>
      <c r="AG89" s="251" t="s">
        <v>431</v>
      </c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2"/>
      <c r="AS89" s="223" t="s">
        <v>445</v>
      </c>
      <c r="AT89" s="223"/>
      <c r="AU89" s="223"/>
      <c r="AV89" s="223"/>
      <c r="AW89" s="223"/>
      <c r="AX89" s="223" t="s">
        <v>473</v>
      </c>
      <c r="AY89" s="223"/>
      <c r="AZ89" s="223"/>
      <c r="BA89" s="223"/>
      <c r="BB89" s="223"/>
      <c r="BC89" s="223"/>
      <c r="BD89" s="223"/>
      <c r="BE89" s="223"/>
      <c r="BF89" s="223"/>
      <c r="BG89" s="224"/>
    </row>
    <row r="90" spans="1:59" ht="14.15" customHeight="1" x14ac:dyDescent="0.2">
      <c r="A90" s="225">
        <v>5</v>
      </c>
      <c r="B90" s="223"/>
      <c r="C90" s="232">
        <v>0.53472222222222221</v>
      </c>
      <c r="D90" s="233"/>
      <c r="E90" s="233"/>
      <c r="F90" s="233"/>
      <c r="G90" s="233"/>
      <c r="H90" s="254" t="s">
        <v>54</v>
      </c>
      <c r="I90" s="254"/>
      <c r="J90" s="233">
        <v>0.56597222222222221</v>
      </c>
      <c r="K90" s="233"/>
      <c r="L90" s="233"/>
      <c r="M90" s="233"/>
      <c r="N90" s="236"/>
      <c r="O90" s="228" t="s">
        <v>438</v>
      </c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0">
        <v>3</v>
      </c>
      <c r="AB90" s="220"/>
      <c r="AC90" s="220" t="s">
        <v>377</v>
      </c>
      <c r="AD90" s="220"/>
      <c r="AE90" s="220">
        <v>0</v>
      </c>
      <c r="AF90" s="220"/>
      <c r="AG90" s="251" t="s">
        <v>435</v>
      </c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2"/>
      <c r="AS90" s="223" t="s">
        <v>469</v>
      </c>
      <c r="AT90" s="223"/>
      <c r="AU90" s="223"/>
      <c r="AV90" s="223"/>
      <c r="AW90" s="223"/>
      <c r="AX90" s="223" t="s">
        <v>472</v>
      </c>
      <c r="AY90" s="223"/>
      <c r="AZ90" s="223"/>
      <c r="BA90" s="223"/>
      <c r="BB90" s="223"/>
      <c r="BC90" s="223" t="s">
        <v>478</v>
      </c>
      <c r="BD90" s="223"/>
      <c r="BE90" s="223"/>
      <c r="BF90" s="223"/>
      <c r="BG90" s="224"/>
    </row>
    <row r="91" spans="1:59" ht="14.15" customHeight="1" x14ac:dyDescent="0.2">
      <c r="A91" s="225">
        <v>6</v>
      </c>
      <c r="B91" s="223"/>
      <c r="C91" s="232">
        <v>0.56944444444444442</v>
      </c>
      <c r="D91" s="233"/>
      <c r="E91" s="233"/>
      <c r="F91" s="233"/>
      <c r="G91" s="233"/>
      <c r="H91" s="254" t="s">
        <v>54</v>
      </c>
      <c r="I91" s="254"/>
      <c r="J91" s="233">
        <v>0.60069444444444442</v>
      </c>
      <c r="K91" s="233"/>
      <c r="L91" s="233"/>
      <c r="M91" s="233"/>
      <c r="N91" s="236"/>
      <c r="O91" s="228" t="s">
        <v>459</v>
      </c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0">
        <v>2</v>
      </c>
      <c r="AB91" s="220"/>
      <c r="AC91" s="220" t="s">
        <v>377</v>
      </c>
      <c r="AD91" s="220"/>
      <c r="AE91" s="220">
        <v>0</v>
      </c>
      <c r="AF91" s="220"/>
      <c r="AG91" s="251" t="s">
        <v>460</v>
      </c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2"/>
      <c r="AS91" s="223" t="s">
        <v>471</v>
      </c>
      <c r="AT91" s="223"/>
      <c r="AU91" s="223"/>
      <c r="AV91" s="223"/>
      <c r="AW91" s="223"/>
      <c r="AX91" s="223" t="s">
        <v>452</v>
      </c>
      <c r="AY91" s="223"/>
      <c r="AZ91" s="223"/>
      <c r="BA91" s="223"/>
      <c r="BB91" s="223"/>
      <c r="BC91" s="223"/>
      <c r="BD91" s="223"/>
      <c r="BE91" s="223"/>
      <c r="BF91" s="223"/>
      <c r="BG91" s="224"/>
    </row>
    <row r="92" spans="1:59" ht="14.15" customHeight="1" x14ac:dyDescent="0.2">
      <c r="A92" s="225">
        <v>7</v>
      </c>
      <c r="B92" s="223"/>
      <c r="C92" s="232">
        <v>0.60416666666666663</v>
      </c>
      <c r="D92" s="233"/>
      <c r="E92" s="233"/>
      <c r="F92" s="233"/>
      <c r="G92" s="233"/>
      <c r="H92" s="254" t="s">
        <v>54</v>
      </c>
      <c r="I92" s="254"/>
      <c r="J92" s="233">
        <v>0.63541666666666663</v>
      </c>
      <c r="K92" s="233"/>
      <c r="L92" s="233"/>
      <c r="M92" s="233"/>
      <c r="N92" s="236"/>
      <c r="O92" s="228" t="s">
        <v>435</v>
      </c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0">
        <v>0</v>
      </c>
      <c r="AB92" s="220"/>
      <c r="AC92" s="220" t="s">
        <v>377</v>
      </c>
      <c r="AD92" s="220"/>
      <c r="AE92" s="220">
        <v>4</v>
      </c>
      <c r="AF92" s="220"/>
      <c r="AG92" s="251" t="s">
        <v>432</v>
      </c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2"/>
      <c r="AS92" s="223" t="s">
        <v>472</v>
      </c>
      <c r="AT92" s="223"/>
      <c r="AU92" s="223"/>
      <c r="AV92" s="223"/>
      <c r="AW92" s="223"/>
      <c r="AX92" s="223" t="s">
        <v>474</v>
      </c>
      <c r="AY92" s="223"/>
      <c r="AZ92" s="223"/>
      <c r="BA92" s="223"/>
      <c r="BB92" s="223"/>
      <c r="BC92" s="223"/>
      <c r="BD92" s="223"/>
      <c r="BE92" s="223"/>
      <c r="BF92" s="223"/>
      <c r="BG92" s="224"/>
    </row>
    <row r="93" spans="1:59" ht="14.15" customHeight="1" thickBot="1" x14ac:dyDescent="0.25">
      <c r="A93" s="244">
        <v>8</v>
      </c>
      <c r="B93" s="235"/>
      <c r="C93" s="245">
        <v>0.63888888888888895</v>
      </c>
      <c r="D93" s="246"/>
      <c r="E93" s="246"/>
      <c r="F93" s="246"/>
      <c r="G93" s="246"/>
      <c r="H93" s="247" t="s">
        <v>54</v>
      </c>
      <c r="I93" s="247"/>
      <c r="J93" s="246">
        <v>0.67013888888888884</v>
      </c>
      <c r="K93" s="246"/>
      <c r="L93" s="246"/>
      <c r="M93" s="246"/>
      <c r="N93" s="248"/>
      <c r="O93" s="249" t="s">
        <v>460</v>
      </c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22">
        <v>1</v>
      </c>
      <c r="AB93" s="222"/>
      <c r="AC93" s="222" t="s">
        <v>377</v>
      </c>
      <c r="AD93" s="222"/>
      <c r="AE93" s="222">
        <v>0</v>
      </c>
      <c r="AF93" s="222"/>
      <c r="AG93" s="230" t="s">
        <v>462</v>
      </c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1"/>
      <c r="AS93" s="235" t="s">
        <v>452</v>
      </c>
      <c r="AT93" s="235"/>
      <c r="AU93" s="235"/>
      <c r="AV93" s="235"/>
      <c r="AW93" s="235"/>
      <c r="AX93" s="235" t="s">
        <v>475</v>
      </c>
      <c r="AY93" s="235"/>
      <c r="AZ93" s="235"/>
      <c r="BA93" s="235"/>
      <c r="BB93" s="235"/>
      <c r="BC93" s="235"/>
      <c r="BD93" s="235"/>
      <c r="BE93" s="235"/>
      <c r="BF93" s="235"/>
      <c r="BG93" s="239"/>
    </row>
    <row r="94" spans="1:59" ht="19.5" customHeight="1" x14ac:dyDescent="0.2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</row>
    <row r="95" spans="1:59" ht="14.15" customHeight="1" thickBot="1" x14ac:dyDescent="0.25">
      <c r="A95" s="250" t="s">
        <v>418</v>
      </c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</row>
    <row r="96" spans="1:59" ht="14.15" customHeight="1" thickBot="1" x14ac:dyDescent="0.25">
      <c r="A96" s="328"/>
      <c r="B96" s="267"/>
      <c r="C96" s="267" t="s">
        <v>6</v>
      </c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 t="s">
        <v>7</v>
      </c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 t="s">
        <v>8</v>
      </c>
      <c r="AT96" s="267"/>
      <c r="AU96" s="267"/>
      <c r="AV96" s="267"/>
      <c r="AW96" s="267"/>
      <c r="AX96" s="267" t="s">
        <v>9</v>
      </c>
      <c r="AY96" s="267"/>
      <c r="AZ96" s="267"/>
      <c r="BA96" s="267"/>
      <c r="BB96" s="267"/>
      <c r="BC96" s="267" t="s">
        <v>10</v>
      </c>
      <c r="BD96" s="267"/>
      <c r="BE96" s="267"/>
      <c r="BF96" s="267"/>
      <c r="BG96" s="329"/>
    </row>
    <row r="97" spans="1:59" ht="14.15" customHeight="1" x14ac:dyDescent="0.2">
      <c r="A97" s="317">
        <v>1</v>
      </c>
      <c r="B97" s="315"/>
      <c r="C97" s="263">
        <v>0.39583333333333331</v>
      </c>
      <c r="D97" s="264"/>
      <c r="E97" s="264"/>
      <c r="F97" s="264"/>
      <c r="G97" s="264"/>
      <c r="H97" s="265" t="s">
        <v>54</v>
      </c>
      <c r="I97" s="265"/>
      <c r="J97" s="264">
        <v>0.42708333333333331</v>
      </c>
      <c r="K97" s="264"/>
      <c r="L97" s="264"/>
      <c r="M97" s="264"/>
      <c r="N97" s="266"/>
      <c r="O97" s="256" t="s">
        <v>480</v>
      </c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15">
        <v>14</v>
      </c>
      <c r="AB97" s="215"/>
      <c r="AC97" s="215" t="s">
        <v>377</v>
      </c>
      <c r="AD97" s="215"/>
      <c r="AE97" s="215">
        <v>0</v>
      </c>
      <c r="AF97" s="215"/>
      <c r="AG97" s="253" t="s">
        <v>482</v>
      </c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315" t="s">
        <v>510</v>
      </c>
      <c r="AT97" s="315"/>
      <c r="AU97" s="315"/>
      <c r="AV97" s="315"/>
      <c r="AW97" s="315"/>
      <c r="AX97" s="315" t="s">
        <v>497</v>
      </c>
      <c r="AY97" s="315"/>
      <c r="AZ97" s="315"/>
      <c r="BA97" s="315"/>
      <c r="BB97" s="315"/>
      <c r="BC97" s="332" t="s">
        <v>511</v>
      </c>
      <c r="BD97" s="332"/>
      <c r="BE97" s="332"/>
      <c r="BF97" s="332"/>
      <c r="BG97" s="333"/>
    </row>
    <row r="98" spans="1:59" ht="14.15" customHeight="1" x14ac:dyDescent="0.2">
      <c r="A98" s="225">
        <v>2</v>
      </c>
      <c r="B98" s="223"/>
      <c r="C98" s="233">
        <v>0.43055555555555558</v>
      </c>
      <c r="D98" s="233"/>
      <c r="E98" s="233"/>
      <c r="F98" s="233"/>
      <c r="G98" s="233"/>
      <c r="H98" s="254" t="s">
        <v>54</v>
      </c>
      <c r="I98" s="254"/>
      <c r="J98" s="233">
        <v>0.46180555555555558</v>
      </c>
      <c r="K98" s="233"/>
      <c r="L98" s="233"/>
      <c r="M98" s="233"/>
      <c r="N98" s="236"/>
      <c r="O98" s="228" t="s">
        <v>485</v>
      </c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16">
        <v>0</v>
      </c>
      <c r="AB98" s="216"/>
      <c r="AC98" s="216" t="s">
        <v>377</v>
      </c>
      <c r="AD98" s="216"/>
      <c r="AE98" s="216">
        <v>1</v>
      </c>
      <c r="AF98" s="216"/>
      <c r="AG98" s="251" t="s">
        <v>483</v>
      </c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2"/>
      <c r="AS98" s="223" t="s">
        <v>499</v>
      </c>
      <c r="AT98" s="223"/>
      <c r="AU98" s="223"/>
      <c r="AV98" s="223"/>
      <c r="AW98" s="223"/>
      <c r="AX98" s="223" t="s">
        <v>498</v>
      </c>
      <c r="AY98" s="223"/>
      <c r="AZ98" s="223"/>
      <c r="BA98" s="223"/>
      <c r="BB98" s="223"/>
      <c r="BC98" s="223"/>
      <c r="BD98" s="223"/>
      <c r="BE98" s="223"/>
      <c r="BF98" s="223"/>
      <c r="BG98" s="224"/>
    </row>
    <row r="99" spans="1:59" ht="14.15" customHeight="1" x14ac:dyDescent="0.2">
      <c r="A99" s="225">
        <v>3</v>
      </c>
      <c r="B99" s="223"/>
      <c r="C99" s="232">
        <v>0.46527777777777773</v>
      </c>
      <c r="D99" s="233"/>
      <c r="E99" s="233"/>
      <c r="F99" s="233"/>
      <c r="G99" s="233"/>
      <c r="H99" s="254" t="s">
        <v>54</v>
      </c>
      <c r="I99" s="254"/>
      <c r="J99" s="233">
        <v>0.49652777777777773</v>
      </c>
      <c r="K99" s="233"/>
      <c r="L99" s="233"/>
      <c r="M99" s="233"/>
      <c r="N99" s="236"/>
      <c r="O99" s="255" t="s">
        <v>482</v>
      </c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18">
        <v>0</v>
      </c>
      <c r="AB99" s="218"/>
      <c r="AC99" s="218" t="s">
        <v>377</v>
      </c>
      <c r="AD99" s="218"/>
      <c r="AE99" s="218">
        <v>9</v>
      </c>
      <c r="AF99" s="218"/>
      <c r="AG99" s="234" t="s">
        <v>486</v>
      </c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23" t="s">
        <v>496</v>
      </c>
      <c r="AT99" s="223"/>
      <c r="AU99" s="223"/>
      <c r="AV99" s="223"/>
      <c r="AW99" s="223"/>
      <c r="AX99" s="223" t="s">
        <v>500</v>
      </c>
      <c r="AY99" s="223"/>
      <c r="AZ99" s="223"/>
      <c r="BA99" s="223"/>
      <c r="BB99" s="223"/>
      <c r="BC99" s="223"/>
      <c r="BD99" s="223"/>
      <c r="BE99" s="223"/>
      <c r="BF99" s="223"/>
      <c r="BG99" s="224"/>
    </row>
    <row r="100" spans="1:59" ht="14.15" customHeight="1" x14ac:dyDescent="0.2">
      <c r="A100" s="225">
        <v>4</v>
      </c>
      <c r="B100" s="223"/>
      <c r="C100" s="226">
        <v>0.5</v>
      </c>
      <c r="D100" s="226"/>
      <c r="E100" s="226"/>
      <c r="F100" s="226"/>
      <c r="G100" s="226"/>
      <c r="H100" s="227" t="s">
        <v>54</v>
      </c>
      <c r="I100" s="227"/>
      <c r="J100" s="226">
        <v>0.53125</v>
      </c>
      <c r="K100" s="226"/>
      <c r="L100" s="226"/>
      <c r="M100" s="226"/>
      <c r="N100" s="226"/>
      <c r="O100" s="228" t="s">
        <v>481</v>
      </c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16">
        <v>0</v>
      </c>
      <c r="AB100" s="216"/>
      <c r="AC100" s="216" t="s">
        <v>377</v>
      </c>
      <c r="AD100" s="216"/>
      <c r="AE100" s="216">
        <v>2</v>
      </c>
      <c r="AF100" s="216"/>
      <c r="AG100" s="251" t="s">
        <v>485</v>
      </c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2"/>
      <c r="AS100" s="223" t="s">
        <v>498</v>
      </c>
      <c r="AT100" s="223"/>
      <c r="AU100" s="223"/>
      <c r="AV100" s="223"/>
      <c r="AW100" s="223"/>
      <c r="AX100" s="223" t="s">
        <v>501</v>
      </c>
      <c r="AY100" s="223"/>
      <c r="AZ100" s="223"/>
      <c r="BA100" s="223"/>
      <c r="BB100" s="223"/>
      <c r="BC100" s="223"/>
      <c r="BD100" s="223"/>
      <c r="BE100" s="223"/>
      <c r="BF100" s="223"/>
      <c r="BG100" s="224"/>
    </row>
    <row r="101" spans="1:59" ht="14.15" customHeight="1" x14ac:dyDescent="0.2">
      <c r="A101" s="225">
        <v>5</v>
      </c>
      <c r="B101" s="223"/>
      <c r="C101" s="232">
        <v>0.53472222222222221</v>
      </c>
      <c r="D101" s="233"/>
      <c r="E101" s="233"/>
      <c r="F101" s="233"/>
      <c r="G101" s="233"/>
      <c r="H101" s="254" t="s">
        <v>54</v>
      </c>
      <c r="I101" s="254"/>
      <c r="J101" s="233">
        <v>0.56597222222222221</v>
      </c>
      <c r="K101" s="233"/>
      <c r="L101" s="233"/>
      <c r="M101" s="233"/>
      <c r="N101" s="236"/>
      <c r="O101" s="228" t="s">
        <v>484</v>
      </c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16">
        <v>2</v>
      </c>
      <c r="AB101" s="216"/>
      <c r="AC101" s="216" t="s">
        <v>377</v>
      </c>
      <c r="AD101" s="216"/>
      <c r="AE101" s="216">
        <v>0</v>
      </c>
      <c r="AF101" s="216"/>
      <c r="AG101" s="251" t="s">
        <v>487</v>
      </c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2"/>
      <c r="AS101" s="223" t="s">
        <v>497</v>
      </c>
      <c r="AT101" s="223"/>
      <c r="AU101" s="223"/>
      <c r="AV101" s="223"/>
      <c r="AW101" s="223"/>
      <c r="AX101" s="223" t="s">
        <v>496</v>
      </c>
      <c r="AY101" s="223"/>
      <c r="AZ101" s="223"/>
      <c r="BA101" s="223"/>
      <c r="BB101" s="223"/>
      <c r="BC101" s="223"/>
      <c r="BD101" s="223"/>
      <c r="BE101" s="223"/>
      <c r="BF101" s="223"/>
      <c r="BG101" s="224"/>
    </row>
    <row r="102" spans="1:59" ht="14.15" customHeight="1" thickBot="1" x14ac:dyDescent="0.25">
      <c r="A102" s="323">
        <v>6</v>
      </c>
      <c r="B102" s="319"/>
      <c r="C102" s="293">
        <v>0.56944444444444442</v>
      </c>
      <c r="D102" s="294"/>
      <c r="E102" s="294"/>
      <c r="F102" s="294"/>
      <c r="G102" s="294"/>
      <c r="H102" s="295" t="s">
        <v>54</v>
      </c>
      <c r="I102" s="295"/>
      <c r="J102" s="294">
        <v>0.60069444444444442</v>
      </c>
      <c r="K102" s="294"/>
      <c r="L102" s="294"/>
      <c r="M102" s="294"/>
      <c r="N102" s="296"/>
      <c r="O102" s="331" t="s">
        <v>483</v>
      </c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217">
        <v>0</v>
      </c>
      <c r="AB102" s="217"/>
      <c r="AC102" s="217" t="s">
        <v>377</v>
      </c>
      <c r="AD102" s="217"/>
      <c r="AE102" s="217">
        <v>1</v>
      </c>
      <c r="AF102" s="217"/>
      <c r="AG102" s="326" t="s">
        <v>488</v>
      </c>
      <c r="AH102" s="326"/>
      <c r="AI102" s="326"/>
      <c r="AJ102" s="326"/>
      <c r="AK102" s="326"/>
      <c r="AL102" s="326"/>
      <c r="AM102" s="326"/>
      <c r="AN102" s="326"/>
      <c r="AO102" s="326"/>
      <c r="AP102" s="326"/>
      <c r="AQ102" s="326"/>
      <c r="AR102" s="327"/>
      <c r="AS102" s="319" t="s">
        <v>501</v>
      </c>
      <c r="AT102" s="319"/>
      <c r="AU102" s="319"/>
      <c r="AV102" s="319"/>
      <c r="AW102" s="319"/>
      <c r="AX102" s="319" t="s">
        <v>502</v>
      </c>
      <c r="AY102" s="319"/>
      <c r="AZ102" s="319"/>
      <c r="BA102" s="319"/>
      <c r="BB102" s="319"/>
      <c r="BC102" s="319"/>
      <c r="BD102" s="319"/>
      <c r="BE102" s="319"/>
      <c r="BF102" s="319"/>
      <c r="BG102" s="320"/>
    </row>
    <row r="103" spans="1:59" ht="6" customHeight="1" x14ac:dyDescent="0.2"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</row>
    <row r="104" spans="1:59" ht="14.15" customHeight="1" thickBot="1" x14ac:dyDescent="0.25">
      <c r="A104" s="243" t="s">
        <v>419</v>
      </c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</row>
    <row r="105" spans="1:59" ht="14.15" customHeight="1" thickBot="1" x14ac:dyDescent="0.25">
      <c r="A105" s="328"/>
      <c r="B105" s="267"/>
      <c r="C105" s="267" t="s">
        <v>6</v>
      </c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 t="s">
        <v>7</v>
      </c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 t="s">
        <v>8</v>
      </c>
      <c r="AT105" s="267"/>
      <c r="AU105" s="267"/>
      <c r="AV105" s="267"/>
      <c r="AW105" s="267"/>
      <c r="AX105" s="267" t="s">
        <v>9</v>
      </c>
      <c r="AY105" s="267"/>
      <c r="AZ105" s="267"/>
      <c r="BA105" s="267"/>
      <c r="BB105" s="267"/>
      <c r="BC105" s="267" t="s">
        <v>10</v>
      </c>
      <c r="BD105" s="267"/>
      <c r="BE105" s="267"/>
      <c r="BF105" s="267"/>
      <c r="BG105" s="329"/>
    </row>
    <row r="106" spans="1:59" ht="14.15" customHeight="1" x14ac:dyDescent="0.2">
      <c r="A106" s="317">
        <v>1</v>
      </c>
      <c r="B106" s="315"/>
      <c r="C106" s="263">
        <v>0.39583333333333331</v>
      </c>
      <c r="D106" s="264"/>
      <c r="E106" s="264"/>
      <c r="F106" s="264"/>
      <c r="G106" s="264"/>
      <c r="H106" s="265" t="s">
        <v>54</v>
      </c>
      <c r="I106" s="265"/>
      <c r="J106" s="264">
        <v>0.42708333333333331</v>
      </c>
      <c r="K106" s="264"/>
      <c r="L106" s="264"/>
      <c r="M106" s="264"/>
      <c r="N106" s="266"/>
      <c r="O106" s="256" t="s">
        <v>489</v>
      </c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15">
        <v>2</v>
      </c>
      <c r="AB106" s="215"/>
      <c r="AC106" s="215" t="s">
        <v>377</v>
      </c>
      <c r="AD106" s="215"/>
      <c r="AE106" s="215">
        <v>1</v>
      </c>
      <c r="AF106" s="215"/>
      <c r="AG106" s="253" t="s">
        <v>491</v>
      </c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315" t="s">
        <v>503</v>
      </c>
      <c r="AT106" s="315"/>
      <c r="AU106" s="315"/>
      <c r="AV106" s="315"/>
      <c r="AW106" s="315"/>
      <c r="AX106" s="315" t="s">
        <v>504</v>
      </c>
      <c r="AY106" s="315"/>
      <c r="AZ106" s="315"/>
      <c r="BA106" s="315"/>
      <c r="BB106" s="315"/>
      <c r="BC106" s="332" t="s">
        <v>511</v>
      </c>
      <c r="BD106" s="332"/>
      <c r="BE106" s="332"/>
      <c r="BF106" s="332"/>
      <c r="BG106" s="333"/>
    </row>
    <row r="107" spans="1:59" ht="14.15" customHeight="1" x14ac:dyDescent="0.2">
      <c r="A107" s="225">
        <v>2</v>
      </c>
      <c r="B107" s="223"/>
      <c r="C107" s="233">
        <v>0.43055555555555558</v>
      </c>
      <c r="D107" s="233"/>
      <c r="E107" s="233"/>
      <c r="F107" s="233"/>
      <c r="G107" s="233"/>
      <c r="H107" s="254" t="s">
        <v>54</v>
      </c>
      <c r="I107" s="254"/>
      <c r="J107" s="233">
        <v>0.46180555555555558</v>
      </c>
      <c r="K107" s="233"/>
      <c r="L107" s="233"/>
      <c r="M107" s="233"/>
      <c r="N107" s="236"/>
      <c r="O107" s="228" t="s">
        <v>490</v>
      </c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16">
        <v>0</v>
      </c>
      <c r="AB107" s="216"/>
      <c r="AC107" s="216" t="s">
        <v>377</v>
      </c>
      <c r="AD107" s="216"/>
      <c r="AE107" s="216">
        <v>1</v>
      </c>
      <c r="AF107" s="216"/>
      <c r="AG107" s="251" t="s">
        <v>493</v>
      </c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2"/>
      <c r="AS107" s="223" t="s">
        <v>506</v>
      </c>
      <c r="AT107" s="223"/>
      <c r="AU107" s="223"/>
      <c r="AV107" s="223"/>
      <c r="AW107" s="223"/>
      <c r="AX107" s="223" t="s">
        <v>505</v>
      </c>
      <c r="AY107" s="223"/>
      <c r="AZ107" s="223"/>
      <c r="BA107" s="223"/>
      <c r="BB107" s="223"/>
      <c r="BC107" s="223"/>
      <c r="BD107" s="223"/>
      <c r="BE107" s="223"/>
      <c r="BF107" s="223"/>
      <c r="BG107" s="224"/>
    </row>
    <row r="108" spans="1:59" ht="14.15" customHeight="1" x14ac:dyDescent="0.2">
      <c r="A108" s="225">
        <v>3</v>
      </c>
      <c r="B108" s="223"/>
      <c r="C108" s="232">
        <v>0.46527777777777773</v>
      </c>
      <c r="D108" s="233"/>
      <c r="E108" s="233"/>
      <c r="F108" s="233"/>
      <c r="G108" s="233"/>
      <c r="H108" s="254" t="s">
        <v>54</v>
      </c>
      <c r="I108" s="254"/>
      <c r="J108" s="233">
        <v>0.49652777777777773</v>
      </c>
      <c r="K108" s="233"/>
      <c r="L108" s="233"/>
      <c r="M108" s="233"/>
      <c r="N108" s="236"/>
      <c r="O108" s="255" t="s">
        <v>487</v>
      </c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18">
        <v>0</v>
      </c>
      <c r="AB108" s="218"/>
      <c r="AC108" s="218" t="s">
        <v>377</v>
      </c>
      <c r="AD108" s="218"/>
      <c r="AE108" s="218">
        <v>5</v>
      </c>
      <c r="AF108" s="218"/>
      <c r="AG108" s="234" t="s">
        <v>494</v>
      </c>
      <c r="AH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4"/>
      <c r="AS108" s="223" t="s">
        <v>507</v>
      </c>
      <c r="AT108" s="223"/>
      <c r="AU108" s="223"/>
      <c r="AV108" s="223"/>
      <c r="AW108" s="223"/>
      <c r="AX108" s="223" t="s">
        <v>506</v>
      </c>
      <c r="AY108" s="223"/>
      <c r="AZ108" s="223"/>
      <c r="BA108" s="223"/>
      <c r="BB108" s="223"/>
      <c r="BC108" s="223"/>
      <c r="BD108" s="223"/>
      <c r="BE108" s="223"/>
      <c r="BF108" s="223"/>
      <c r="BG108" s="224"/>
    </row>
    <row r="109" spans="1:59" ht="14.15" customHeight="1" x14ac:dyDescent="0.2">
      <c r="A109" s="225">
        <v>4</v>
      </c>
      <c r="B109" s="223"/>
      <c r="C109" s="226">
        <v>0.5</v>
      </c>
      <c r="D109" s="226"/>
      <c r="E109" s="226"/>
      <c r="F109" s="226"/>
      <c r="G109" s="226"/>
      <c r="H109" s="227" t="s">
        <v>54</v>
      </c>
      <c r="I109" s="227"/>
      <c r="J109" s="226">
        <v>0.53125</v>
      </c>
      <c r="K109" s="226"/>
      <c r="L109" s="226"/>
      <c r="M109" s="226"/>
      <c r="N109" s="226"/>
      <c r="O109" s="228" t="s">
        <v>491</v>
      </c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16">
        <v>6</v>
      </c>
      <c r="AB109" s="216"/>
      <c r="AC109" s="216" t="s">
        <v>377</v>
      </c>
      <c r="AD109" s="216"/>
      <c r="AE109" s="216">
        <v>0</v>
      </c>
      <c r="AF109" s="216"/>
      <c r="AG109" s="251" t="s">
        <v>495</v>
      </c>
      <c r="AH109" s="251"/>
      <c r="AI109" s="251"/>
      <c r="AJ109" s="251"/>
      <c r="AK109" s="251"/>
      <c r="AL109" s="251"/>
      <c r="AM109" s="251"/>
      <c r="AN109" s="251"/>
      <c r="AO109" s="251"/>
      <c r="AP109" s="251"/>
      <c r="AQ109" s="251"/>
      <c r="AR109" s="252"/>
      <c r="AS109" s="223" t="s">
        <v>502</v>
      </c>
      <c r="AT109" s="223"/>
      <c r="AU109" s="223"/>
      <c r="AV109" s="223"/>
      <c r="AW109" s="223"/>
      <c r="AX109" s="223" t="s">
        <v>499</v>
      </c>
      <c r="AY109" s="223"/>
      <c r="AZ109" s="223"/>
      <c r="BA109" s="223"/>
      <c r="BB109" s="223"/>
      <c r="BC109" s="223"/>
      <c r="BD109" s="223"/>
      <c r="BE109" s="223"/>
      <c r="BF109" s="223"/>
      <c r="BG109" s="224"/>
    </row>
    <row r="110" spans="1:59" ht="14.15" customHeight="1" x14ac:dyDescent="0.2">
      <c r="A110" s="225">
        <v>5</v>
      </c>
      <c r="B110" s="223"/>
      <c r="C110" s="232">
        <v>0.53472222222222221</v>
      </c>
      <c r="D110" s="233"/>
      <c r="E110" s="233"/>
      <c r="F110" s="233"/>
      <c r="G110" s="233"/>
      <c r="H110" s="254" t="s">
        <v>54</v>
      </c>
      <c r="I110" s="254"/>
      <c r="J110" s="233">
        <v>0.56597222222222221</v>
      </c>
      <c r="K110" s="233"/>
      <c r="L110" s="233"/>
      <c r="M110" s="233"/>
      <c r="N110" s="236"/>
      <c r="O110" s="228" t="s">
        <v>492</v>
      </c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16">
        <v>1</v>
      </c>
      <c r="AB110" s="216"/>
      <c r="AC110" s="216" t="s">
        <v>377</v>
      </c>
      <c r="AD110" s="216"/>
      <c r="AE110" s="216">
        <v>1</v>
      </c>
      <c r="AF110" s="216"/>
      <c r="AG110" s="251" t="s">
        <v>489</v>
      </c>
      <c r="AH110" s="251"/>
      <c r="AI110" s="251"/>
      <c r="AJ110" s="251"/>
      <c r="AK110" s="251"/>
      <c r="AL110" s="251"/>
      <c r="AM110" s="251"/>
      <c r="AN110" s="251"/>
      <c r="AO110" s="251"/>
      <c r="AP110" s="251"/>
      <c r="AQ110" s="251"/>
      <c r="AR110" s="252"/>
      <c r="AS110" s="223" t="s">
        <v>508</v>
      </c>
      <c r="AT110" s="223"/>
      <c r="AU110" s="223"/>
      <c r="AV110" s="223"/>
      <c r="AW110" s="223"/>
      <c r="AX110" s="223" t="s">
        <v>509</v>
      </c>
      <c r="AY110" s="223"/>
      <c r="AZ110" s="223"/>
      <c r="BA110" s="223"/>
      <c r="BB110" s="223"/>
      <c r="BC110" s="223"/>
      <c r="BD110" s="223"/>
      <c r="BE110" s="223"/>
      <c r="BF110" s="223"/>
      <c r="BG110" s="224"/>
    </row>
    <row r="111" spans="1:59" ht="14.15" customHeight="1" thickBot="1" x14ac:dyDescent="0.25">
      <c r="A111" s="323">
        <v>6</v>
      </c>
      <c r="B111" s="319"/>
      <c r="C111" s="245">
        <v>0.56944444444444442</v>
      </c>
      <c r="D111" s="246"/>
      <c r="E111" s="246"/>
      <c r="F111" s="246"/>
      <c r="G111" s="246"/>
      <c r="H111" s="247" t="s">
        <v>54</v>
      </c>
      <c r="I111" s="247"/>
      <c r="J111" s="246">
        <v>0.60069444444444442</v>
      </c>
      <c r="K111" s="246"/>
      <c r="L111" s="246"/>
      <c r="M111" s="246"/>
      <c r="N111" s="248"/>
      <c r="O111" s="324"/>
      <c r="P111" s="325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217"/>
      <c r="AB111" s="217"/>
      <c r="AC111" s="217" t="s">
        <v>377</v>
      </c>
      <c r="AD111" s="217"/>
      <c r="AE111" s="217"/>
      <c r="AF111" s="217"/>
      <c r="AG111" s="326"/>
      <c r="AH111" s="326"/>
      <c r="AI111" s="326"/>
      <c r="AJ111" s="326"/>
      <c r="AK111" s="326"/>
      <c r="AL111" s="326"/>
      <c r="AM111" s="326"/>
      <c r="AN111" s="326"/>
      <c r="AO111" s="326"/>
      <c r="AP111" s="326"/>
      <c r="AQ111" s="326"/>
      <c r="AR111" s="327"/>
      <c r="AS111" s="319"/>
      <c r="AT111" s="319"/>
      <c r="AU111" s="319"/>
      <c r="AV111" s="319"/>
      <c r="AW111" s="319"/>
      <c r="AX111" s="319"/>
      <c r="AY111" s="319"/>
      <c r="AZ111" s="319"/>
      <c r="BA111" s="319"/>
      <c r="BB111" s="319"/>
      <c r="BC111" s="319"/>
      <c r="BD111" s="319"/>
      <c r="BE111" s="319"/>
      <c r="BF111" s="319"/>
      <c r="BG111" s="320"/>
    </row>
    <row r="112" spans="1:59" ht="7.5" customHeight="1" x14ac:dyDescent="0.2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</row>
    <row r="113" spans="1:59" ht="15" customHeight="1" thickBot="1" x14ac:dyDescent="0.25">
      <c r="A113" s="343" t="s">
        <v>566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</row>
    <row r="114" spans="1:59" ht="15" customHeight="1" thickBot="1" x14ac:dyDescent="0.25">
      <c r="A114" s="328"/>
      <c r="B114" s="267"/>
      <c r="C114" s="267" t="s">
        <v>6</v>
      </c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 t="s">
        <v>7</v>
      </c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 t="s">
        <v>8</v>
      </c>
      <c r="AT114" s="267"/>
      <c r="AU114" s="267"/>
      <c r="AV114" s="267"/>
      <c r="AW114" s="267"/>
      <c r="AX114" s="267" t="s">
        <v>9</v>
      </c>
      <c r="AY114" s="267"/>
      <c r="AZ114" s="267"/>
      <c r="BA114" s="267"/>
      <c r="BB114" s="267"/>
      <c r="BC114" s="267" t="s">
        <v>10</v>
      </c>
      <c r="BD114" s="267"/>
      <c r="BE114" s="267"/>
      <c r="BF114" s="267"/>
      <c r="BG114" s="329"/>
    </row>
    <row r="115" spans="1:59" ht="15" customHeight="1" x14ac:dyDescent="0.2">
      <c r="A115" s="317">
        <v>1</v>
      </c>
      <c r="B115" s="315"/>
      <c r="C115" s="263">
        <v>0.39583333333333331</v>
      </c>
      <c r="D115" s="264"/>
      <c r="E115" s="264"/>
      <c r="F115" s="264"/>
      <c r="G115" s="264"/>
      <c r="H115" s="265" t="s">
        <v>54</v>
      </c>
      <c r="I115" s="265"/>
      <c r="J115" s="264">
        <v>0.42708333333333331</v>
      </c>
      <c r="K115" s="264"/>
      <c r="L115" s="264"/>
      <c r="M115" s="264"/>
      <c r="N115" s="266"/>
      <c r="O115" s="256" t="s">
        <v>517</v>
      </c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19"/>
      <c r="AB115" s="219"/>
      <c r="AC115" s="219" t="s">
        <v>32</v>
      </c>
      <c r="AD115" s="219"/>
      <c r="AE115" s="219"/>
      <c r="AF115" s="219"/>
      <c r="AG115" s="253" t="s">
        <v>516</v>
      </c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315" t="s">
        <v>518</v>
      </c>
      <c r="AT115" s="315"/>
      <c r="AU115" s="315"/>
      <c r="AV115" s="315"/>
      <c r="AW115" s="315"/>
      <c r="AX115" s="315" t="s">
        <v>520</v>
      </c>
      <c r="AY115" s="315"/>
      <c r="AZ115" s="315"/>
      <c r="BA115" s="315"/>
      <c r="BB115" s="315"/>
      <c r="BC115" s="360" t="s">
        <v>567</v>
      </c>
      <c r="BD115" s="315"/>
      <c r="BE115" s="315"/>
      <c r="BF115" s="315"/>
      <c r="BG115" s="316"/>
    </row>
    <row r="116" spans="1:59" ht="15" customHeight="1" x14ac:dyDescent="0.2">
      <c r="A116" s="225">
        <v>2</v>
      </c>
      <c r="B116" s="223"/>
      <c r="C116" s="233">
        <v>0.43055555555555558</v>
      </c>
      <c r="D116" s="233"/>
      <c r="E116" s="233"/>
      <c r="F116" s="233"/>
      <c r="G116" s="233"/>
      <c r="H116" s="254" t="s">
        <v>54</v>
      </c>
      <c r="I116" s="254"/>
      <c r="J116" s="233">
        <v>0.46180555555555558</v>
      </c>
      <c r="K116" s="233"/>
      <c r="L116" s="233"/>
      <c r="M116" s="233"/>
      <c r="N116" s="236"/>
      <c r="O116" s="228" t="s">
        <v>513</v>
      </c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0"/>
      <c r="AB116" s="220"/>
      <c r="AC116" s="220" t="s">
        <v>29</v>
      </c>
      <c r="AD116" s="220"/>
      <c r="AE116" s="220"/>
      <c r="AF116" s="220"/>
      <c r="AG116" s="251" t="s">
        <v>512</v>
      </c>
      <c r="AH116" s="251"/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2"/>
      <c r="AS116" s="223" t="s">
        <v>524</v>
      </c>
      <c r="AT116" s="223"/>
      <c r="AU116" s="223"/>
      <c r="AV116" s="223"/>
      <c r="AW116" s="223"/>
      <c r="AX116" s="223" t="s">
        <v>519</v>
      </c>
      <c r="AY116" s="223"/>
      <c r="AZ116" s="223"/>
      <c r="BA116" s="223"/>
      <c r="BB116" s="223"/>
      <c r="BC116" s="223"/>
      <c r="BD116" s="223"/>
      <c r="BE116" s="223"/>
      <c r="BF116" s="223"/>
      <c r="BG116" s="224"/>
    </row>
    <row r="117" spans="1:59" ht="15" customHeight="1" x14ac:dyDescent="0.2">
      <c r="A117" s="225">
        <v>3</v>
      </c>
      <c r="B117" s="223"/>
      <c r="C117" s="232">
        <v>0.46527777777777773</v>
      </c>
      <c r="D117" s="233"/>
      <c r="E117" s="233"/>
      <c r="F117" s="233"/>
      <c r="G117" s="233"/>
      <c r="H117" s="254" t="s">
        <v>54</v>
      </c>
      <c r="I117" s="254"/>
      <c r="J117" s="233">
        <v>0.49652777777777773</v>
      </c>
      <c r="K117" s="233"/>
      <c r="L117" s="233"/>
      <c r="M117" s="233"/>
      <c r="N117" s="236"/>
      <c r="O117" s="255" t="s">
        <v>515</v>
      </c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21"/>
      <c r="AB117" s="221"/>
      <c r="AC117" s="221" t="s">
        <v>29</v>
      </c>
      <c r="AD117" s="221"/>
      <c r="AE117" s="221"/>
      <c r="AF117" s="221"/>
      <c r="AG117" s="234" t="s">
        <v>514</v>
      </c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23" t="s">
        <v>519</v>
      </c>
      <c r="AT117" s="223"/>
      <c r="AU117" s="223"/>
      <c r="AV117" s="223"/>
      <c r="AW117" s="223"/>
      <c r="AX117" s="223" t="s">
        <v>518</v>
      </c>
      <c r="AY117" s="223"/>
      <c r="AZ117" s="223"/>
      <c r="BA117" s="223"/>
      <c r="BB117" s="223"/>
      <c r="BC117" s="223"/>
      <c r="BD117" s="223"/>
      <c r="BE117" s="223"/>
      <c r="BF117" s="223"/>
      <c r="BG117" s="224"/>
    </row>
    <row r="118" spans="1:59" ht="15" customHeight="1" x14ac:dyDescent="0.2">
      <c r="A118" s="225">
        <v>4</v>
      </c>
      <c r="B118" s="223"/>
      <c r="C118" s="226">
        <v>0.5</v>
      </c>
      <c r="D118" s="226"/>
      <c r="E118" s="226"/>
      <c r="F118" s="226"/>
      <c r="G118" s="226"/>
      <c r="H118" s="227" t="s">
        <v>54</v>
      </c>
      <c r="I118" s="227"/>
      <c r="J118" s="226">
        <v>0.53125</v>
      </c>
      <c r="K118" s="226"/>
      <c r="L118" s="226"/>
      <c r="M118" s="226"/>
      <c r="N118" s="226"/>
      <c r="O118" s="228" t="s">
        <v>516</v>
      </c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0"/>
      <c r="AB118" s="220"/>
      <c r="AC118" s="220" t="s">
        <v>29</v>
      </c>
      <c r="AD118" s="220"/>
      <c r="AE118" s="220"/>
      <c r="AF118" s="220"/>
      <c r="AG118" s="251" t="s">
        <v>513</v>
      </c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2"/>
      <c r="AS118" s="223" t="s">
        <v>521</v>
      </c>
      <c r="AT118" s="223"/>
      <c r="AU118" s="223"/>
      <c r="AV118" s="223"/>
      <c r="AW118" s="223"/>
      <c r="AX118" s="223" t="s">
        <v>525</v>
      </c>
      <c r="AY118" s="223"/>
      <c r="AZ118" s="223"/>
      <c r="BA118" s="223"/>
      <c r="BB118" s="223"/>
      <c r="BC118" s="223"/>
      <c r="BD118" s="223"/>
      <c r="BE118" s="223"/>
      <c r="BF118" s="223"/>
      <c r="BG118" s="224"/>
    </row>
    <row r="119" spans="1:59" ht="15" customHeight="1" x14ac:dyDescent="0.2">
      <c r="A119" s="225">
        <v>5</v>
      </c>
      <c r="B119" s="223"/>
      <c r="C119" s="232">
        <v>0.53472222222222221</v>
      </c>
      <c r="D119" s="233"/>
      <c r="E119" s="233"/>
      <c r="F119" s="233"/>
      <c r="G119" s="233"/>
      <c r="H119" s="254" t="s">
        <v>54</v>
      </c>
      <c r="I119" s="254"/>
      <c r="J119" s="233">
        <v>0.56597222222222221</v>
      </c>
      <c r="K119" s="233"/>
      <c r="L119" s="233"/>
      <c r="M119" s="233"/>
      <c r="N119" s="236"/>
      <c r="O119" s="228" t="s">
        <v>514</v>
      </c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0"/>
      <c r="AB119" s="220"/>
      <c r="AC119" s="220" t="s">
        <v>29</v>
      </c>
      <c r="AD119" s="220"/>
      <c r="AE119" s="220"/>
      <c r="AF119" s="220"/>
      <c r="AG119" s="251" t="s">
        <v>523</v>
      </c>
      <c r="AH119" s="251"/>
      <c r="AI119" s="251"/>
      <c r="AJ119" s="251"/>
      <c r="AK119" s="251"/>
      <c r="AL119" s="251"/>
      <c r="AM119" s="251"/>
      <c r="AN119" s="251"/>
      <c r="AO119" s="251"/>
      <c r="AP119" s="251"/>
      <c r="AQ119" s="251"/>
      <c r="AR119" s="252"/>
      <c r="AS119" s="223" t="s">
        <v>520</v>
      </c>
      <c r="AT119" s="223"/>
      <c r="AU119" s="223"/>
      <c r="AV119" s="223"/>
      <c r="AW119" s="223"/>
      <c r="AX119" s="223" t="s">
        <v>521</v>
      </c>
      <c r="AY119" s="223"/>
      <c r="AZ119" s="223"/>
      <c r="BA119" s="223"/>
      <c r="BB119" s="223"/>
      <c r="BC119" s="361" t="s">
        <v>568</v>
      </c>
      <c r="BD119" s="223"/>
      <c r="BE119" s="223"/>
      <c r="BF119" s="223"/>
      <c r="BG119" s="224"/>
    </row>
    <row r="120" spans="1:59" ht="15" customHeight="1" x14ac:dyDescent="0.2">
      <c r="A120" s="225">
        <v>6</v>
      </c>
      <c r="B120" s="223"/>
      <c r="C120" s="293">
        <v>0.56944444444444442</v>
      </c>
      <c r="D120" s="294"/>
      <c r="E120" s="294"/>
      <c r="F120" s="294"/>
      <c r="G120" s="294"/>
      <c r="H120" s="295" t="s">
        <v>54</v>
      </c>
      <c r="I120" s="295"/>
      <c r="J120" s="294">
        <v>0.60069444444444442</v>
      </c>
      <c r="K120" s="294"/>
      <c r="L120" s="294"/>
      <c r="M120" s="294"/>
      <c r="N120" s="296"/>
      <c r="O120" s="228" t="s">
        <v>512</v>
      </c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0"/>
      <c r="AB120" s="220"/>
      <c r="AC120" s="220" t="s">
        <v>29</v>
      </c>
      <c r="AD120" s="220"/>
      <c r="AE120" s="220"/>
      <c r="AF120" s="220"/>
      <c r="AG120" s="251" t="s">
        <v>515</v>
      </c>
      <c r="AH120" s="251"/>
      <c r="AI120" s="251"/>
      <c r="AJ120" s="251"/>
      <c r="AK120" s="251"/>
      <c r="AL120" s="251"/>
      <c r="AM120" s="251"/>
      <c r="AN120" s="251"/>
      <c r="AO120" s="251"/>
      <c r="AP120" s="251"/>
      <c r="AQ120" s="251"/>
      <c r="AR120" s="252"/>
      <c r="AS120" s="223" t="s">
        <v>525</v>
      </c>
      <c r="AT120" s="223"/>
      <c r="AU120" s="223"/>
      <c r="AV120" s="223"/>
      <c r="AW120" s="223"/>
      <c r="AX120" s="223" t="s">
        <v>522</v>
      </c>
      <c r="AY120" s="223"/>
      <c r="AZ120" s="223"/>
      <c r="BA120" s="223"/>
      <c r="BB120" s="223"/>
      <c r="BC120" s="223"/>
      <c r="BD120" s="223"/>
      <c r="BE120" s="223"/>
      <c r="BF120" s="223"/>
      <c r="BG120" s="224"/>
    </row>
    <row r="121" spans="1:59" ht="15" customHeight="1" thickBot="1" x14ac:dyDescent="0.25">
      <c r="A121" s="323">
        <v>7</v>
      </c>
      <c r="B121" s="319"/>
      <c r="C121" s="293">
        <v>0.60416666666666663</v>
      </c>
      <c r="D121" s="294"/>
      <c r="E121" s="294"/>
      <c r="F121" s="294"/>
      <c r="G121" s="294"/>
      <c r="H121" s="295" t="s">
        <v>54</v>
      </c>
      <c r="I121" s="295"/>
      <c r="J121" s="294">
        <v>0.63541666666666663</v>
      </c>
      <c r="K121" s="294"/>
      <c r="L121" s="294"/>
      <c r="M121" s="294"/>
      <c r="N121" s="296"/>
      <c r="O121" s="331"/>
      <c r="P121" s="325"/>
      <c r="Q121" s="325"/>
      <c r="R121" s="325"/>
      <c r="S121" s="325"/>
      <c r="T121" s="325"/>
      <c r="U121" s="325"/>
      <c r="V121" s="325"/>
      <c r="W121" s="325"/>
      <c r="X121" s="325"/>
      <c r="Y121" s="325"/>
      <c r="Z121" s="325"/>
      <c r="AA121" s="289"/>
      <c r="AB121" s="289"/>
      <c r="AC121" s="289" t="s">
        <v>29</v>
      </c>
      <c r="AD121" s="289"/>
      <c r="AE121" s="289"/>
      <c r="AF121" s="289"/>
      <c r="AG121" s="326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7"/>
      <c r="AS121" s="319"/>
      <c r="AT121" s="319"/>
      <c r="AU121" s="319"/>
      <c r="AV121" s="319"/>
      <c r="AW121" s="319"/>
      <c r="AX121" s="319"/>
      <c r="AY121" s="319"/>
      <c r="AZ121" s="319"/>
      <c r="BA121" s="319"/>
      <c r="BB121" s="319"/>
      <c r="BC121" s="319"/>
      <c r="BD121" s="319"/>
      <c r="BE121" s="319"/>
      <c r="BF121" s="319"/>
      <c r="BG121" s="320"/>
    </row>
    <row r="122" spans="1:59" ht="15" customHeight="1" x14ac:dyDescent="0.2"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:59" x14ac:dyDescent="0.2">
      <c r="A123" s="314" t="s">
        <v>28</v>
      </c>
      <c r="B123" s="314"/>
      <c r="C123" s="314"/>
      <c r="D123" s="314"/>
      <c r="E123" s="314"/>
      <c r="F123" s="314"/>
      <c r="G123" s="314"/>
      <c r="H123" s="314"/>
    </row>
    <row r="124" spans="1:59" ht="19" x14ac:dyDescent="0.3">
      <c r="A124" s="318" t="s">
        <v>375</v>
      </c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  <c r="AF124" s="318"/>
      <c r="AG124" s="318"/>
      <c r="AH124" s="318"/>
      <c r="AI124" s="318"/>
      <c r="AJ124" s="318"/>
      <c r="AK124" s="318"/>
      <c r="AL124" s="318"/>
      <c r="AM124" s="318"/>
      <c r="AN124" s="318"/>
      <c r="AO124" s="318"/>
      <c r="AP124" s="318"/>
      <c r="AQ124" s="318"/>
      <c r="AR124" s="318"/>
      <c r="AS124" s="318"/>
      <c r="AT124" s="318"/>
      <c r="AU124" s="318"/>
      <c r="AV124" s="318"/>
      <c r="AW124" s="318"/>
      <c r="AX124" s="318"/>
      <c r="AY124" s="318"/>
      <c r="AZ124" s="318"/>
      <c r="BA124" s="318"/>
      <c r="BB124" s="318"/>
      <c r="BC124" s="318"/>
      <c r="BD124" s="318"/>
      <c r="BE124" s="318"/>
      <c r="BF124" s="318"/>
      <c r="BG124" s="318"/>
    </row>
    <row r="125" spans="1:59" ht="6" customHeight="1" x14ac:dyDescent="0.2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</row>
    <row r="126" spans="1:59" x14ac:dyDescent="0.2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330" t="s">
        <v>0</v>
      </c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  <c r="AT126" s="330"/>
      <c r="AU126" s="330"/>
      <c r="AV126" s="330"/>
      <c r="AW126" s="330"/>
      <c r="AX126" s="330"/>
      <c r="AY126" s="330"/>
      <c r="AZ126" s="330"/>
      <c r="BA126" s="330"/>
      <c r="BB126" s="330"/>
      <c r="BC126" s="330"/>
      <c r="BD126" s="330"/>
      <c r="BE126" s="330"/>
      <c r="BF126" s="330"/>
      <c r="BG126" s="330"/>
    </row>
    <row r="127" spans="1:59" ht="6" customHeight="1" x14ac:dyDescent="0.2"/>
    <row r="128" spans="1:59" ht="15" customHeight="1" thickBot="1" x14ac:dyDescent="0.25">
      <c r="A128" s="343" t="s">
        <v>526</v>
      </c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</row>
    <row r="129" spans="1:59" ht="15" customHeight="1" thickBot="1" x14ac:dyDescent="0.25">
      <c r="A129" s="328"/>
      <c r="B129" s="267"/>
      <c r="C129" s="267" t="s">
        <v>6</v>
      </c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 t="s">
        <v>7</v>
      </c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 t="s">
        <v>8</v>
      </c>
      <c r="AT129" s="267"/>
      <c r="AU129" s="267"/>
      <c r="AV129" s="267"/>
      <c r="AW129" s="267"/>
      <c r="AX129" s="267" t="s">
        <v>9</v>
      </c>
      <c r="AY129" s="267"/>
      <c r="AZ129" s="267"/>
      <c r="BA129" s="267"/>
      <c r="BB129" s="267"/>
      <c r="BC129" s="267" t="s">
        <v>10</v>
      </c>
      <c r="BD129" s="267"/>
      <c r="BE129" s="267"/>
      <c r="BF129" s="267"/>
      <c r="BG129" s="329"/>
    </row>
    <row r="130" spans="1:59" ht="15" customHeight="1" x14ac:dyDescent="0.2">
      <c r="A130" s="261">
        <v>1</v>
      </c>
      <c r="B130" s="262"/>
      <c r="C130" s="263">
        <v>0.39583333333333331</v>
      </c>
      <c r="D130" s="264"/>
      <c r="E130" s="264"/>
      <c r="F130" s="264"/>
      <c r="G130" s="264"/>
      <c r="H130" s="265" t="s">
        <v>54</v>
      </c>
      <c r="I130" s="265"/>
      <c r="J130" s="264">
        <v>0.42708333333333331</v>
      </c>
      <c r="K130" s="264"/>
      <c r="L130" s="264"/>
      <c r="M130" s="264"/>
      <c r="N130" s="266"/>
      <c r="O130" s="345" t="s">
        <v>528</v>
      </c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  <c r="AA130" s="275"/>
      <c r="AB130" s="275"/>
      <c r="AC130" s="275" t="s">
        <v>29</v>
      </c>
      <c r="AD130" s="275"/>
      <c r="AE130" s="275"/>
      <c r="AF130" s="275"/>
      <c r="AG130" s="349" t="s">
        <v>530</v>
      </c>
      <c r="AH130" s="276"/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6"/>
      <c r="AS130" s="353" t="s">
        <v>548</v>
      </c>
      <c r="AT130" s="262"/>
      <c r="AU130" s="262"/>
      <c r="AV130" s="262"/>
      <c r="AW130" s="262"/>
      <c r="AX130" s="353" t="s">
        <v>549</v>
      </c>
      <c r="AY130" s="262"/>
      <c r="AZ130" s="262"/>
      <c r="BA130" s="262"/>
      <c r="BB130" s="262"/>
      <c r="BC130" s="353" t="s">
        <v>569</v>
      </c>
      <c r="BD130" s="262"/>
      <c r="BE130" s="262"/>
      <c r="BF130" s="262"/>
      <c r="BG130" s="277"/>
    </row>
    <row r="131" spans="1:59" ht="15" customHeight="1" x14ac:dyDescent="0.2">
      <c r="A131" s="257">
        <v>2</v>
      </c>
      <c r="B131" s="258"/>
      <c r="C131" s="233">
        <v>0.43055555555555558</v>
      </c>
      <c r="D131" s="233"/>
      <c r="E131" s="233"/>
      <c r="F131" s="233"/>
      <c r="G131" s="233"/>
      <c r="H131" s="254" t="s">
        <v>54</v>
      </c>
      <c r="I131" s="254"/>
      <c r="J131" s="233">
        <v>0.46180555555555558</v>
      </c>
      <c r="K131" s="233"/>
      <c r="L131" s="233"/>
      <c r="M131" s="233"/>
      <c r="N131" s="236"/>
      <c r="O131" s="346" t="s">
        <v>529</v>
      </c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54"/>
      <c r="AB131" s="254"/>
      <c r="AC131" s="254" t="s">
        <v>29</v>
      </c>
      <c r="AD131" s="254"/>
      <c r="AE131" s="254"/>
      <c r="AF131" s="254"/>
      <c r="AG131" s="350" t="s">
        <v>531</v>
      </c>
      <c r="AH131" s="268"/>
      <c r="AI131" s="268"/>
      <c r="AJ131" s="268"/>
      <c r="AK131" s="268"/>
      <c r="AL131" s="268"/>
      <c r="AM131" s="268"/>
      <c r="AN131" s="268"/>
      <c r="AO131" s="268"/>
      <c r="AP131" s="268"/>
      <c r="AQ131" s="268"/>
      <c r="AR131" s="269"/>
      <c r="AS131" s="354" t="s">
        <v>551</v>
      </c>
      <c r="AT131" s="258"/>
      <c r="AU131" s="258"/>
      <c r="AV131" s="258"/>
      <c r="AW131" s="258"/>
      <c r="AX131" s="354" t="s">
        <v>550</v>
      </c>
      <c r="AY131" s="258"/>
      <c r="AZ131" s="258"/>
      <c r="BA131" s="258"/>
      <c r="BB131" s="258"/>
      <c r="BC131" s="258"/>
      <c r="BD131" s="258"/>
      <c r="BE131" s="258"/>
      <c r="BF131" s="258"/>
      <c r="BG131" s="270"/>
    </row>
    <row r="132" spans="1:59" ht="15" customHeight="1" x14ac:dyDescent="0.2">
      <c r="A132" s="257">
        <v>3</v>
      </c>
      <c r="B132" s="258"/>
      <c r="C132" s="232">
        <v>0.46527777777777773</v>
      </c>
      <c r="D132" s="233"/>
      <c r="E132" s="233"/>
      <c r="F132" s="233"/>
      <c r="G132" s="233"/>
      <c r="H132" s="254" t="s">
        <v>54</v>
      </c>
      <c r="I132" s="254"/>
      <c r="J132" s="233">
        <v>0.49652777777777773</v>
      </c>
      <c r="K132" s="233"/>
      <c r="L132" s="233"/>
      <c r="M132" s="233"/>
      <c r="N132" s="236"/>
      <c r="O132" s="347" t="s">
        <v>530</v>
      </c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27"/>
      <c r="AB132" s="227"/>
      <c r="AC132" s="227" t="s">
        <v>29</v>
      </c>
      <c r="AD132" s="227"/>
      <c r="AE132" s="227"/>
      <c r="AF132" s="227"/>
      <c r="AG132" s="351" t="s">
        <v>535</v>
      </c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354" t="s">
        <v>552</v>
      </c>
      <c r="AT132" s="258"/>
      <c r="AU132" s="258"/>
      <c r="AV132" s="258"/>
      <c r="AW132" s="258"/>
      <c r="AX132" s="354" t="s">
        <v>553</v>
      </c>
      <c r="AY132" s="258"/>
      <c r="AZ132" s="258"/>
      <c r="BA132" s="258"/>
      <c r="BB132" s="258"/>
      <c r="BC132" s="258"/>
      <c r="BD132" s="258"/>
      <c r="BE132" s="258"/>
      <c r="BF132" s="258"/>
      <c r="BG132" s="270"/>
    </row>
    <row r="133" spans="1:59" ht="15" customHeight="1" x14ac:dyDescent="0.2">
      <c r="A133" s="257">
        <v>4</v>
      </c>
      <c r="B133" s="258"/>
      <c r="C133" s="226">
        <v>0.5</v>
      </c>
      <c r="D133" s="226"/>
      <c r="E133" s="226"/>
      <c r="F133" s="226"/>
      <c r="G133" s="226"/>
      <c r="H133" s="227" t="s">
        <v>54</v>
      </c>
      <c r="I133" s="227"/>
      <c r="J133" s="226">
        <v>0.53125</v>
      </c>
      <c r="K133" s="226"/>
      <c r="L133" s="226"/>
      <c r="M133" s="226"/>
      <c r="N133" s="226"/>
      <c r="O133" s="346" t="s">
        <v>531</v>
      </c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54"/>
      <c r="AB133" s="254"/>
      <c r="AC133" s="254" t="s">
        <v>29</v>
      </c>
      <c r="AD133" s="254"/>
      <c r="AE133" s="254"/>
      <c r="AF133" s="254"/>
      <c r="AG133" s="350" t="s">
        <v>536</v>
      </c>
      <c r="AH133" s="268"/>
      <c r="AI133" s="268"/>
      <c r="AJ133" s="268"/>
      <c r="AK133" s="268"/>
      <c r="AL133" s="268"/>
      <c r="AM133" s="268"/>
      <c r="AN133" s="268"/>
      <c r="AO133" s="268"/>
      <c r="AP133" s="268"/>
      <c r="AQ133" s="268"/>
      <c r="AR133" s="269"/>
      <c r="AS133" s="354" t="s">
        <v>550</v>
      </c>
      <c r="AT133" s="258"/>
      <c r="AU133" s="258"/>
      <c r="AV133" s="258"/>
      <c r="AW133" s="258"/>
      <c r="AX133" s="354" t="s">
        <v>554</v>
      </c>
      <c r="AY133" s="258"/>
      <c r="AZ133" s="258"/>
      <c r="BA133" s="258"/>
      <c r="BB133" s="258"/>
      <c r="BC133" s="258"/>
      <c r="BD133" s="258"/>
      <c r="BE133" s="258"/>
      <c r="BF133" s="258"/>
      <c r="BG133" s="270"/>
    </row>
    <row r="134" spans="1:59" ht="15" customHeight="1" x14ac:dyDescent="0.2">
      <c r="A134" s="257">
        <v>5</v>
      </c>
      <c r="B134" s="258"/>
      <c r="C134" s="232">
        <v>0.53472222222222221</v>
      </c>
      <c r="D134" s="233"/>
      <c r="E134" s="233"/>
      <c r="F134" s="233"/>
      <c r="G134" s="233"/>
      <c r="H134" s="254" t="s">
        <v>54</v>
      </c>
      <c r="I134" s="254"/>
      <c r="J134" s="233">
        <v>0.56597222222222221</v>
      </c>
      <c r="K134" s="233"/>
      <c r="L134" s="233"/>
      <c r="M134" s="233"/>
      <c r="N134" s="236"/>
      <c r="O134" s="346" t="s">
        <v>532</v>
      </c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54"/>
      <c r="AB134" s="254"/>
      <c r="AC134" s="254" t="s">
        <v>29</v>
      </c>
      <c r="AD134" s="254"/>
      <c r="AE134" s="254"/>
      <c r="AF134" s="254"/>
      <c r="AG134" s="350" t="s">
        <v>537</v>
      </c>
      <c r="AH134" s="268"/>
      <c r="AI134" s="268"/>
      <c r="AJ134" s="268"/>
      <c r="AK134" s="268"/>
      <c r="AL134" s="268"/>
      <c r="AM134" s="268"/>
      <c r="AN134" s="268"/>
      <c r="AO134" s="268"/>
      <c r="AP134" s="268"/>
      <c r="AQ134" s="268"/>
      <c r="AR134" s="269"/>
      <c r="AS134" s="354" t="s">
        <v>549</v>
      </c>
      <c r="AT134" s="258"/>
      <c r="AU134" s="258"/>
      <c r="AV134" s="258"/>
      <c r="AW134" s="258"/>
      <c r="AX134" s="354" t="s">
        <v>555</v>
      </c>
      <c r="AY134" s="258"/>
      <c r="AZ134" s="258"/>
      <c r="BA134" s="258"/>
      <c r="BB134" s="258"/>
      <c r="BC134" s="258"/>
      <c r="BD134" s="258"/>
      <c r="BE134" s="258"/>
      <c r="BF134" s="258"/>
      <c r="BG134" s="270"/>
    </row>
    <row r="135" spans="1:59" ht="15" customHeight="1" x14ac:dyDescent="0.2">
      <c r="A135" s="257">
        <v>6</v>
      </c>
      <c r="B135" s="258"/>
      <c r="C135" s="293">
        <v>0.56944444444444442</v>
      </c>
      <c r="D135" s="294"/>
      <c r="E135" s="294"/>
      <c r="F135" s="294"/>
      <c r="G135" s="294"/>
      <c r="H135" s="295" t="s">
        <v>54</v>
      </c>
      <c r="I135" s="295"/>
      <c r="J135" s="294">
        <v>0.60069444444444442</v>
      </c>
      <c r="K135" s="294"/>
      <c r="L135" s="294"/>
      <c r="M135" s="294"/>
      <c r="N135" s="296"/>
      <c r="O135" s="346" t="s">
        <v>533</v>
      </c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54"/>
      <c r="AB135" s="254"/>
      <c r="AC135" s="254" t="s">
        <v>29</v>
      </c>
      <c r="AD135" s="254"/>
      <c r="AE135" s="254"/>
      <c r="AF135" s="254"/>
      <c r="AG135" s="350" t="s">
        <v>538</v>
      </c>
      <c r="AH135" s="268"/>
      <c r="AI135" s="268"/>
      <c r="AJ135" s="268"/>
      <c r="AK135" s="268"/>
      <c r="AL135" s="268"/>
      <c r="AM135" s="268"/>
      <c r="AN135" s="268"/>
      <c r="AO135" s="268"/>
      <c r="AP135" s="268"/>
      <c r="AQ135" s="268"/>
      <c r="AR135" s="269"/>
      <c r="AS135" s="354" t="s">
        <v>557</v>
      </c>
      <c r="AT135" s="258"/>
      <c r="AU135" s="258"/>
      <c r="AV135" s="258"/>
      <c r="AW135" s="258"/>
      <c r="AX135" s="354" t="s">
        <v>556</v>
      </c>
      <c r="AY135" s="258"/>
      <c r="AZ135" s="258"/>
      <c r="BA135" s="258"/>
      <c r="BB135" s="258"/>
      <c r="BC135" s="258"/>
      <c r="BD135" s="258"/>
      <c r="BE135" s="258"/>
      <c r="BF135" s="258"/>
      <c r="BG135" s="270"/>
    </row>
    <row r="136" spans="1:59" ht="15" customHeight="1" thickBot="1" x14ac:dyDescent="0.25">
      <c r="A136" s="286">
        <v>7</v>
      </c>
      <c r="B136" s="284"/>
      <c r="C136" s="287">
        <v>0.60416666666666663</v>
      </c>
      <c r="D136" s="288"/>
      <c r="E136" s="288"/>
      <c r="F136" s="288"/>
      <c r="G136" s="288"/>
      <c r="H136" s="289" t="s">
        <v>29</v>
      </c>
      <c r="I136" s="289"/>
      <c r="J136" s="288">
        <v>0.63541666666666663</v>
      </c>
      <c r="K136" s="288"/>
      <c r="L136" s="288"/>
      <c r="M136" s="288"/>
      <c r="N136" s="290"/>
      <c r="O136" s="348" t="s">
        <v>534</v>
      </c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47"/>
      <c r="AB136" s="247"/>
      <c r="AC136" s="247" t="s">
        <v>29</v>
      </c>
      <c r="AD136" s="247"/>
      <c r="AE136" s="247"/>
      <c r="AF136" s="247"/>
      <c r="AG136" s="352" t="s">
        <v>539</v>
      </c>
      <c r="AH136" s="282"/>
      <c r="AI136" s="282"/>
      <c r="AJ136" s="282"/>
      <c r="AK136" s="282"/>
      <c r="AL136" s="282"/>
      <c r="AM136" s="282"/>
      <c r="AN136" s="282"/>
      <c r="AO136" s="282"/>
      <c r="AP136" s="282"/>
      <c r="AQ136" s="282"/>
      <c r="AR136" s="283"/>
      <c r="AS136" s="355" t="s">
        <v>555</v>
      </c>
      <c r="AT136" s="284"/>
      <c r="AU136" s="284"/>
      <c r="AV136" s="284"/>
      <c r="AW136" s="284"/>
      <c r="AX136" s="355" t="s">
        <v>558</v>
      </c>
      <c r="AY136" s="284"/>
      <c r="AZ136" s="284"/>
      <c r="BA136" s="284"/>
      <c r="BB136" s="284"/>
      <c r="BC136" s="284"/>
      <c r="BD136" s="284"/>
      <c r="BE136" s="284"/>
      <c r="BF136" s="284"/>
      <c r="BG136" s="285"/>
    </row>
    <row r="138" spans="1:59" ht="14.5" thickBot="1" x14ac:dyDescent="0.25">
      <c r="A138" s="344" t="s">
        <v>527</v>
      </c>
      <c r="B138" s="243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</row>
    <row r="139" spans="1:59" ht="14.5" thickBot="1" x14ac:dyDescent="0.25">
      <c r="A139" s="328"/>
      <c r="B139" s="267"/>
      <c r="C139" s="267" t="s">
        <v>6</v>
      </c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 t="s">
        <v>7</v>
      </c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 t="s">
        <v>8</v>
      </c>
      <c r="AT139" s="267"/>
      <c r="AU139" s="267"/>
      <c r="AV139" s="267"/>
      <c r="AW139" s="267"/>
      <c r="AX139" s="267" t="s">
        <v>9</v>
      </c>
      <c r="AY139" s="267"/>
      <c r="AZ139" s="267"/>
      <c r="BA139" s="267"/>
      <c r="BB139" s="267"/>
      <c r="BC139" s="267" t="s">
        <v>10</v>
      </c>
      <c r="BD139" s="267"/>
      <c r="BE139" s="267"/>
      <c r="BF139" s="267"/>
      <c r="BG139" s="329"/>
    </row>
    <row r="140" spans="1:59" x14ac:dyDescent="0.2">
      <c r="A140" s="261">
        <v>1</v>
      </c>
      <c r="B140" s="262"/>
      <c r="C140" s="263">
        <v>0.39583333333333331</v>
      </c>
      <c r="D140" s="264"/>
      <c r="E140" s="264"/>
      <c r="F140" s="264"/>
      <c r="G140" s="264"/>
      <c r="H140" s="265" t="s">
        <v>54</v>
      </c>
      <c r="I140" s="265"/>
      <c r="J140" s="264">
        <v>0.42708333333333331</v>
      </c>
      <c r="K140" s="264"/>
      <c r="L140" s="264"/>
      <c r="M140" s="264"/>
      <c r="N140" s="266"/>
      <c r="O140" s="345" t="s">
        <v>540</v>
      </c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  <c r="AA140" s="275"/>
      <c r="AB140" s="275"/>
      <c r="AC140" s="275" t="s">
        <v>29</v>
      </c>
      <c r="AD140" s="275"/>
      <c r="AE140" s="275"/>
      <c r="AF140" s="275"/>
      <c r="AG140" s="349" t="s">
        <v>542</v>
      </c>
      <c r="AH140" s="276"/>
      <c r="AI140" s="276"/>
      <c r="AJ140" s="276"/>
      <c r="AK140" s="276"/>
      <c r="AL140" s="276"/>
      <c r="AM140" s="276"/>
      <c r="AN140" s="276"/>
      <c r="AO140" s="276"/>
      <c r="AP140" s="276"/>
      <c r="AQ140" s="276"/>
      <c r="AR140" s="276"/>
      <c r="AS140" s="353" t="s">
        <v>559</v>
      </c>
      <c r="AT140" s="262"/>
      <c r="AU140" s="262"/>
      <c r="AV140" s="262"/>
      <c r="AW140" s="262"/>
      <c r="AX140" s="353" t="s">
        <v>560</v>
      </c>
      <c r="AY140" s="262"/>
      <c r="AZ140" s="262"/>
      <c r="BA140" s="262"/>
      <c r="BB140" s="262"/>
      <c r="BC140" s="353" t="s">
        <v>569</v>
      </c>
      <c r="BD140" s="262"/>
      <c r="BE140" s="262"/>
      <c r="BF140" s="262"/>
      <c r="BG140" s="277"/>
    </row>
    <row r="141" spans="1:59" x14ac:dyDescent="0.2">
      <c r="A141" s="257">
        <v>2</v>
      </c>
      <c r="B141" s="258"/>
      <c r="C141" s="233">
        <v>0.43055555555555558</v>
      </c>
      <c r="D141" s="233"/>
      <c r="E141" s="233"/>
      <c r="F141" s="233"/>
      <c r="G141" s="233"/>
      <c r="H141" s="254" t="s">
        <v>54</v>
      </c>
      <c r="I141" s="254"/>
      <c r="J141" s="233">
        <v>0.46180555555555558</v>
      </c>
      <c r="K141" s="233"/>
      <c r="L141" s="233"/>
      <c r="M141" s="233"/>
      <c r="N141" s="236"/>
      <c r="O141" s="346" t="s">
        <v>541</v>
      </c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  <c r="AA141" s="254"/>
      <c r="AB141" s="254"/>
      <c r="AC141" s="254" t="s">
        <v>29</v>
      </c>
      <c r="AD141" s="254"/>
      <c r="AE141" s="254"/>
      <c r="AF141" s="254"/>
      <c r="AG141" s="350" t="s">
        <v>543</v>
      </c>
      <c r="AH141" s="268"/>
      <c r="AI141" s="268"/>
      <c r="AJ141" s="268"/>
      <c r="AK141" s="268"/>
      <c r="AL141" s="268"/>
      <c r="AM141" s="268"/>
      <c r="AN141" s="268"/>
      <c r="AO141" s="268"/>
      <c r="AP141" s="268"/>
      <c r="AQ141" s="268"/>
      <c r="AR141" s="269"/>
      <c r="AS141" s="354" t="s">
        <v>554</v>
      </c>
      <c r="AT141" s="258"/>
      <c r="AU141" s="258"/>
      <c r="AV141" s="258"/>
      <c r="AW141" s="258"/>
      <c r="AX141" s="354" t="s">
        <v>561</v>
      </c>
      <c r="AY141" s="258"/>
      <c r="AZ141" s="258"/>
      <c r="BA141" s="258"/>
      <c r="BB141" s="258"/>
      <c r="BC141" s="258"/>
      <c r="BD141" s="258"/>
      <c r="BE141" s="258"/>
      <c r="BF141" s="258"/>
      <c r="BG141" s="270"/>
    </row>
    <row r="142" spans="1:59" x14ac:dyDescent="0.2">
      <c r="A142" s="257">
        <v>3</v>
      </c>
      <c r="B142" s="258"/>
      <c r="C142" s="232">
        <v>0.46527777777777773</v>
      </c>
      <c r="D142" s="233"/>
      <c r="E142" s="233"/>
      <c r="F142" s="233"/>
      <c r="G142" s="233"/>
      <c r="H142" s="254" t="s">
        <v>54</v>
      </c>
      <c r="I142" s="254"/>
      <c r="J142" s="233">
        <v>0.49652777777777773</v>
      </c>
      <c r="K142" s="233"/>
      <c r="L142" s="233"/>
      <c r="M142" s="233"/>
      <c r="N142" s="236"/>
      <c r="O142" s="347" t="s">
        <v>542</v>
      </c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27"/>
      <c r="AB142" s="227"/>
      <c r="AC142" s="227" t="s">
        <v>29</v>
      </c>
      <c r="AD142" s="227"/>
      <c r="AE142" s="227"/>
      <c r="AF142" s="227"/>
      <c r="AG142" s="351" t="s">
        <v>528</v>
      </c>
      <c r="AH142" s="274"/>
      <c r="AI142" s="274"/>
      <c r="AJ142" s="274"/>
      <c r="AK142" s="274"/>
      <c r="AL142" s="274"/>
      <c r="AM142" s="274"/>
      <c r="AN142" s="274"/>
      <c r="AO142" s="274"/>
      <c r="AP142" s="274"/>
      <c r="AQ142" s="274"/>
      <c r="AR142" s="274"/>
      <c r="AS142" s="354" t="s">
        <v>556</v>
      </c>
      <c r="AT142" s="258"/>
      <c r="AU142" s="258"/>
      <c r="AV142" s="258"/>
      <c r="AW142" s="258"/>
      <c r="AX142" s="354" t="s">
        <v>562</v>
      </c>
      <c r="AY142" s="258"/>
      <c r="AZ142" s="258"/>
      <c r="BA142" s="258"/>
      <c r="BB142" s="258"/>
      <c r="BC142" s="258"/>
      <c r="BD142" s="258"/>
      <c r="BE142" s="258"/>
      <c r="BF142" s="258"/>
      <c r="BG142" s="270"/>
    </row>
    <row r="143" spans="1:59" x14ac:dyDescent="0.2">
      <c r="A143" s="257">
        <v>4</v>
      </c>
      <c r="B143" s="258"/>
      <c r="C143" s="226">
        <v>0.5</v>
      </c>
      <c r="D143" s="226"/>
      <c r="E143" s="226"/>
      <c r="F143" s="226"/>
      <c r="G143" s="226"/>
      <c r="H143" s="227" t="s">
        <v>54</v>
      </c>
      <c r="I143" s="227"/>
      <c r="J143" s="226">
        <v>0.53125</v>
      </c>
      <c r="K143" s="226"/>
      <c r="L143" s="226"/>
      <c r="M143" s="226"/>
      <c r="N143" s="226"/>
      <c r="O143" s="346" t="s">
        <v>543</v>
      </c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54"/>
      <c r="AB143" s="254"/>
      <c r="AC143" s="254" t="s">
        <v>29</v>
      </c>
      <c r="AD143" s="254"/>
      <c r="AE143" s="254"/>
      <c r="AF143" s="254"/>
      <c r="AG143" s="350" t="s">
        <v>546</v>
      </c>
      <c r="AH143" s="268"/>
      <c r="AI143" s="268"/>
      <c r="AJ143" s="268"/>
      <c r="AK143" s="268"/>
      <c r="AL143" s="268"/>
      <c r="AM143" s="268"/>
      <c r="AN143" s="268"/>
      <c r="AO143" s="268"/>
      <c r="AP143" s="268"/>
      <c r="AQ143" s="268"/>
      <c r="AR143" s="269"/>
      <c r="AS143" s="354" t="s">
        <v>561</v>
      </c>
      <c r="AT143" s="258"/>
      <c r="AU143" s="258"/>
      <c r="AV143" s="258"/>
      <c r="AW143" s="258"/>
      <c r="AX143" s="354" t="s">
        <v>551</v>
      </c>
      <c r="AY143" s="258"/>
      <c r="AZ143" s="258"/>
      <c r="BA143" s="258"/>
      <c r="BB143" s="258"/>
      <c r="BC143" s="258"/>
      <c r="BD143" s="258"/>
      <c r="BE143" s="258"/>
      <c r="BF143" s="258"/>
      <c r="BG143" s="270"/>
    </row>
    <row r="144" spans="1:59" ht="14" customHeight="1" x14ac:dyDescent="0.2">
      <c r="A144" s="257">
        <v>5</v>
      </c>
      <c r="B144" s="258"/>
      <c r="C144" s="232">
        <v>0.53472222222222221</v>
      </c>
      <c r="D144" s="233"/>
      <c r="E144" s="233"/>
      <c r="F144" s="233"/>
      <c r="G144" s="233"/>
      <c r="H144" s="254" t="s">
        <v>54</v>
      </c>
      <c r="I144" s="254"/>
      <c r="J144" s="233">
        <v>0.56597222222222221</v>
      </c>
      <c r="K144" s="233"/>
      <c r="L144" s="233"/>
      <c r="M144" s="233"/>
      <c r="N144" s="236"/>
      <c r="O144" s="346" t="s">
        <v>539</v>
      </c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54"/>
      <c r="AB144" s="254"/>
      <c r="AC144" s="254" t="s">
        <v>29</v>
      </c>
      <c r="AD144" s="254"/>
      <c r="AE144" s="254"/>
      <c r="AF144" s="254"/>
      <c r="AG144" s="350" t="s">
        <v>545</v>
      </c>
      <c r="AH144" s="268"/>
      <c r="AI144" s="268"/>
      <c r="AJ144" s="268"/>
      <c r="AK144" s="268"/>
      <c r="AL144" s="268"/>
      <c r="AM144" s="268"/>
      <c r="AN144" s="268"/>
      <c r="AO144" s="268"/>
      <c r="AP144" s="268"/>
      <c r="AQ144" s="268"/>
      <c r="AR144" s="269"/>
      <c r="AS144" s="354" t="s">
        <v>560</v>
      </c>
      <c r="AT144" s="258"/>
      <c r="AU144" s="258"/>
      <c r="AV144" s="258"/>
      <c r="AW144" s="258"/>
      <c r="AX144" s="354" t="s">
        <v>563</v>
      </c>
      <c r="AY144" s="258"/>
      <c r="AZ144" s="258"/>
      <c r="BA144" s="258"/>
      <c r="BB144" s="258"/>
      <c r="BC144" s="258"/>
      <c r="BD144" s="258"/>
      <c r="BE144" s="258"/>
      <c r="BF144" s="258"/>
      <c r="BG144" s="270"/>
    </row>
    <row r="145" spans="1:59" x14ac:dyDescent="0.2">
      <c r="A145" s="257">
        <v>6</v>
      </c>
      <c r="B145" s="258"/>
      <c r="C145" s="293">
        <v>0.56944444444444442</v>
      </c>
      <c r="D145" s="294"/>
      <c r="E145" s="294"/>
      <c r="F145" s="294"/>
      <c r="G145" s="294"/>
      <c r="H145" s="295" t="s">
        <v>54</v>
      </c>
      <c r="I145" s="295"/>
      <c r="J145" s="294">
        <v>0.60069444444444442</v>
      </c>
      <c r="K145" s="294"/>
      <c r="L145" s="294"/>
      <c r="M145" s="294"/>
      <c r="N145" s="296"/>
      <c r="O145" s="346" t="s">
        <v>544</v>
      </c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54"/>
      <c r="AB145" s="254"/>
      <c r="AC145" s="254" t="s">
        <v>29</v>
      </c>
      <c r="AD145" s="254"/>
      <c r="AE145" s="254"/>
      <c r="AF145" s="254"/>
      <c r="AG145" s="350" t="s">
        <v>541</v>
      </c>
      <c r="AH145" s="268"/>
      <c r="AI145" s="268"/>
      <c r="AJ145" s="268"/>
      <c r="AK145" s="268"/>
      <c r="AL145" s="268"/>
      <c r="AM145" s="268"/>
      <c r="AN145" s="268"/>
      <c r="AO145" s="268"/>
      <c r="AP145" s="268"/>
      <c r="AQ145" s="268"/>
      <c r="AR145" s="269"/>
      <c r="AS145" s="354" t="s">
        <v>564</v>
      </c>
      <c r="AT145" s="258"/>
      <c r="AU145" s="258"/>
      <c r="AV145" s="258"/>
      <c r="AW145" s="258"/>
      <c r="AX145" s="354" t="s">
        <v>552</v>
      </c>
      <c r="AY145" s="258"/>
      <c r="AZ145" s="258"/>
      <c r="BA145" s="258"/>
      <c r="BB145" s="258"/>
      <c r="BC145" s="258"/>
      <c r="BD145" s="258"/>
      <c r="BE145" s="258"/>
      <c r="BF145" s="258"/>
      <c r="BG145" s="270"/>
    </row>
    <row r="146" spans="1:59" ht="14.5" thickBot="1" x14ac:dyDescent="0.25">
      <c r="A146" s="286">
        <v>7</v>
      </c>
      <c r="B146" s="284"/>
      <c r="C146" s="287">
        <v>0.60416666666666663</v>
      </c>
      <c r="D146" s="288"/>
      <c r="E146" s="288"/>
      <c r="F146" s="288"/>
      <c r="G146" s="288"/>
      <c r="H146" s="289" t="s">
        <v>29</v>
      </c>
      <c r="I146" s="289"/>
      <c r="J146" s="288">
        <v>0.63541666666666663</v>
      </c>
      <c r="K146" s="288"/>
      <c r="L146" s="288"/>
      <c r="M146" s="288"/>
      <c r="N146" s="290"/>
      <c r="O146" s="348" t="s">
        <v>545</v>
      </c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47"/>
      <c r="AB146" s="247"/>
      <c r="AC146" s="247" t="s">
        <v>29</v>
      </c>
      <c r="AD146" s="247"/>
      <c r="AE146" s="247"/>
      <c r="AF146" s="247"/>
      <c r="AG146" s="352" t="s">
        <v>547</v>
      </c>
      <c r="AH146" s="282"/>
      <c r="AI146" s="282"/>
      <c r="AJ146" s="282"/>
      <c r="AK146" s="282"/>
      <c r="AL146" s="282"/>
      <c r="AM146" s="282"/>
      <c r="AN146" s="282"/>
      <c r="AO146" s="282"/>
      <c r="AP146" s="282"/>
      <c r="AQ146" s="282"/>
      <c r="AR146" s="283"/>
      <c r="AS146" s="355" t="s">
        <v>565</v>
      </c>
      <c r="AT146" s="284"/>
      <c r="AU146" s="284"/>
      <c r="AV146" s="284"/>
      <c r="AW146" s="284"/>
      <c r="AX146" s="355" t="s">
        <v>559</v>
      </c>
      <c r="AY146" s="284"/>
      <c r="AZ146" s="284"/>
      <c r="BA146" s="284"/>
      <c r="BB146" s="284"/>
      <c r="BC146" s="284"/>
      <c r="BD146" s="284"/>
      <c r="BE146" s="284"/>
      <c r="BF146" s="284"/>
      <c r="BG146" s="285"/>
    </row>
    <row r="147" spans="1:59" x14ac:dyDescent="0.2">
      <c r="A147" s="166"/>
      <c r="B147" s="166"/>
      <c r="C147" s="162"/>
      <c r="D147" s="162"/>
      <c r="E147" s="162"/>
      <c r="F147" s="162"/>
      <c r="G147" s="162"/>
      <c r="H147" s="161"/>
      <c r="I147" s="161"/>
      <c r="J147" s="162"/>
      <c r="K147" s="162"/>
      <c r="L147" s="162"/>
      <c r="M147" s="162"/>
      <c r="N147" s="162"/>
      <c r="O147" s="357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6"/>
      <c r="AB147" s="166"/>
      <c r="AC147" s="166"/>
      <c r="AD147" s="166"/>
      <c r="AE147" s="166"/>
      <c r="AF147" s="166"/>
      <c r="AG147" s="358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359"/>
      <c r="AT147" s="166"/>
      <c r="AU147" s="166"/>
      <c r="AV147" s="166"/>
      <c r="AW147" s="166"/>
      <c r="AX147" s="359"/>
      <c r="AY147" s="166"/>
      <c r="AZ147" s="166"/>
      <c r="BA147" s="166"/>
      <c r="BB147" s="166"/>
      <c r="BC147" s="166"/>
      <c r="BD147" s="166"/>
      <c r="BE147" s="166"/>
      <c r="BF147" s="166"/>
      <c r="BG147" s="166"/>
    </row>
    <row r="149" spans="1:59" ht="14.5" thickBot="1" x14ac:dyDescent="0.25">
      <c r="A149" s="250" t="s">
        <v>50</v>
      </c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</row>
    <row r="150" spans="1:59" ht="14.5" thickBot="1" x14ac:dyDescent="0.25">
      <c r="A150" s="328"/>
      <c r="B150" s="267"/>
      <c r="C150" s="267" t="s">
        <v>6</v>
      </c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 t="s">
        <v>7</v>
      </c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 t="s">
        <v>8</v>
      </c>
      <c r="AT150" s="267"/>
      <c r="AU150" s="267"/>
      <c r="AV150" s="267"/>
      <c r="AW150" s="267"/>
      <c r="AX150" s="267" t="s">
        <v>9</v>
      </c>
      <c r="AY150" s="267"/>
      <c r="AZ150" s="267"/>
      <c r="BA150" s="267"/>
      <c r="BB150" s="267"/>
      <c r="BC150" s="267" t="s">
        <v>10</v>
      </c>
      <c r="BD150" s="267"/>
      <c r="BE150" s="267"/>
      <c r="BF150" s="267"/>
      <c r="BG150" s="329"/>
    </row>
    <row r="151" spans="1:59" x14ac:dyDescent="0.2">
      <c r="A151" s="317">
        <v>1</v>
      </c>
      <c r="B151" s="315"/>
      <c r="C151" s="263">
        <v>0.39583333333333331</v>
      </c>
      <c r="D151" s="264"/>
      <c r="E151" s="264"/>
      <c r="F151" s="264"/>
      <c r="G151" s="264"/>
      <c r="H151" s="265" t="s">
        <v>54</v>
      </c>
      <c r="I151" s="265"/>
      <c r="J151" s="264">
        <v>0.42708333333333331</v>
      </c>
      <c r="K151" s="264"/>
      <c r="L151" s="264"/>
      <c r="M151" s="264"/>
      <c r="N151" s="266"/>
      <c r="O151" s="256"/>
      <c r="P151" s="256"/>
      <c r="Q151" s="256"/>
      <c r="R151" s="256"/>
      <c r="S151" s="256"/>
      <c r="T151" s="256"/>
      <c r="U151" s="256"/>
      <c r="V151" s="256"/>
      <c r="W151" s="256"/>
      <c r="X151" s="256"/>
      <c r="Y151" s="256"/>
      <c r="Z151" s="256"/>
      <c r="AA151" s="219"/>
      <c r="AB151" s="219"/>
      <c r="AC151" s="219" t="s">
        <v>32</v>
      </c>
      <c r="AD151" s="219"/>
      <c r="AE151" s="219"/>
      <c r="AF151" s="219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315"/>
      <c r="AT151" s="315"/>
      <c r="AU151" s="315"/>
      <c r="AV151" s="315"/>
      <c r="AW151" s="315"/>
      <c r="AX151" s="315"/>
      <c r="AY151" s="315"/>
      <c r="AZ151" s="315"/>
      <c r="BA151" s="315"/>
      <c r="BB151" s="315"/>
      <c r="BC151" s="315"/>
      <c r="BD151" s="315"/>
      <c r="BE151" s="315"/>
      <c r="BF151" s="315"/>
      <c r="BG151" s="316"/>
    </row>
    <row r="152" spans="1:59" x14ac:dyDescent="0.2">
      <c r="A152" s="225">
        <v>2</v>
      </c>
      <c r="B152" s="223"/>
      <c r="C152" s="233">
        <v>0.43055555555555558</v>
      </c>
      <c r="D152" s="233"/>
      <c r="E152" s="233"/>
      <c r="F152" s="233"/>
      <c r="G152" s="233"/>
      <c r="H152" s="254" t="s">
        <v>54</v>
      </c>
      <c r="I152" s="254"/>
      <c r="J152" s="233">
        <v>0.46180555555555558</v>
      </c>
      <c r="K152" s="233"/>
      <c r="L152" s="233"/>
      <c r="M152" s="233"/>
      <c r="N152" s="236"/>
      <c r="O152" s="228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0"/>
      <c r="AB152" s="220"/>
      <c r="AC152" s="220" t="s">
        <v>29</v>
      </c>
      <c r="AD152" s="220"/>
      <c r="AE152" s="220"/>
      <c r="AF152" s="220"/>
      <c r="AG152" s="251"/>
      <c r="AH152" s="251"/>
      <c r="AI152" s="251"/>
      <c r="AJ152" s="251"/>
      <c r="AK152" s="251"/>
      <c r="AL152" s="251"/>
      <c r="AM152" s="251"/>
      <c r="AN152" s="251"/>
      <c r="AO152" s="251"/>
      <c r="AP152" s="251"/>
      <c r="AQ152" s="251"/>
      <c r="AR152" s="252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4"/>
    </row>
    <row r="153" spans="1:59" x14ac:dyDescent="0.2">
      <c r="A153" s="225">
        <v>3</v>
      </c>
      <c r="B153" s="223"/>
      <c r="C153" s="232">
        <v>0.46527777777777773</v>
      </c>
      <c r="D153" s="233"/>
      <c r="E153" s="233"/>
      <c r="F153" s="233"/>
      <c r="G153" s="233"/>
      <c r="H153" s="254" t="s">
        <v>54</v>
      </c>
      <c r="I153" s="254"/>
      <c r="J153" s="233">
        <v>0.49652777777777773</v>
      </c>
      <c r="K153" s="233"/>
      <c r="L153" s="233"/>
      <c r="M153" s="233"/>
      <c r="N153" s="236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21"/>
      <c r="AB153" s="221"/>
      <c r="AC153" s="221" t="s">
        <v>29</v>
      </c>
      <c r="AD153" s="221"/>
      <c r="AE153" s="221"/>
      <c r="AF153" s="221"/>
      <c r="AG153" s="234"/>
      <c r="AH153" s="234"/>
      <c r="AI153" s="234"/>
      <c r="AJ153" s="234"/>
      <c r="AK153" s="234"/>
      <c r="AL153" s="234"/>
      <c r="AM153" s="234"/>
      <c r="AN153" s="234"/>
      <c r="AO153" s="234"/>
      <c r="AP153" s="234"/>
      <c r="AQ153" s="234"/>
      <c r="AR153" s="234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4"/>
    </row>
    <row r="154" spans="1:59" x14ac:dyDescent="0.2">
      <c r="A154" s="225">
        <v>4</v>
      </c>
      <c r="B154" s="223"/>
      <c r="C154" s="226">
        <v>0.5</v>
      </c>
      <c r="D154" s="226"/>
      <c r="E154" s="226"/>
      <c r="F154" s="226"/>
      <c r="G154" s="226"/>
      <c r="H154" s="227" t="s">
        <v>54</v>
      </c>
      <c r="I154" s="227"/>
      <c r="J154" s="226">
        <v>0.53125</v>
      </c>
      <c r="K154" s="226"/>
      <c r="L154" s="226"/>
      <c r="M154" s="226"/>
      <c r="N154" s="226"/>
      <c r="O154" s="228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0"/>
      <c r="AB154" s="220"/>
      <c r="AC154" s="220" t="s">
        <v>29</v>
      </c>
      <c r="AD154" s="220"/>
      <c r="AE154" s="220"/>
      <c r="AF154" s="220"/>
      <c r="AG154" s="251"/>
      <c r="AH154" s="251"/>
      <c r="AI154" s="251"/>
      <c r="AJ154" s="251"/>
      <c r="AK154" s="251"/>
      <c r="AL154" s="251"/>
      <c r="AM154" s="251"/>
      <c r="AN154" s="251"/>
      <c r="AO154" s="251"/>
      <c r="AP154" s="251"/>
      <c r="AQ154" s="251"/>
      <c r="AR154" s="252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4"/>
    </row>
    <row r="155" spans="1:59" ht="14" customHeight="1" x14ac:dyDescent="0.2">
      <c r="A155" s="257">
        <v>5</v>
      </c>
      <c r="B155" s="258"/>
      <c r="C155" s="232">
        <v>0.53472222222222221</v>
      </c>
      <c r="D155" s="233"/>
      <c r="E155" s="233"/>
      <c r="F155" s="233"/>
      <c r="G155" s="233"/>
      <c r="H155" s="254" t="s">
        <v>54</v>
      </c>
      <c r="I155" s="254"/>
      <c r="J155" s="233">
        <v>0.56597222222222221</v>
      </c>
      <c r="K155" s="233"/>
      <c r="L155" s="233"/>
      <c r="M155" s="233"/>
      <c r="N155" s="236"/>
      <c r="O155" s="271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54"/>
      <c r="AB155" s="254"/>
      <c r="AC155" s="254" t="s">
        <v>29</v>
      </c>
      <c r="AD155" s="254"/>
      <c r="AE155" s="254"/>
      <c r="AF155" s="254"/>
      <c r="AG155" s="268"/>
      <c r="AH155" s="268"/>
      <c r="AI155" s="268"/>
      <c r="AJ155" s="268"/>
      <c r="AK155" s="268"/>
      <c r="AL155" s="268"/>
      <c r="AM155" s="268"/>
      <c r="AN155" s="268"/>
      <c r="AO155" s="268"/>
      <c r="AP155" s="268"/>
      <c r="AQ155" s="268"/>
      <c r="AR155" s="269"/>
      <c r="AS155" s="258"/>
      <c r="AT155" s="258"/>
      <c r="AU155" s="258"/>
      <c r="AV155" s="258"/>
      <c r="AW155" s="258"/>
      <c r="AX155" s="258"/>
      <c r="AY155" s="258"/>
      <c r="AZ155" s="258"/>
      <c r="BA155" s="258"/>
      <c r="BB155" s="258"/>
      <c r="BC155" s="258"/>
      <c r="BD155" s="258"/>
      <c r="BE155" s="258"/>
      <c r="BF155" s="258"/>
      <c r="BG155" s="270"/>
    </row>
    <row r="156" spans="1:59" ht="14.5" thickBot="1" x14ac:dyDescent="0.25">
      <c r="A156" s="286">
        <v>6</v>
      </c>
      <c r="B156" s="284"/>
      <c r="C156" s="245">
        <v>0.56944444444444442</v>
      </c>
      <c r="D156" s="246"/>
      <c r="E156" s="246"/>
      <c r="F156" s="246"/>
      <c r="G156" s="246"/>
      <c r="H156" s="247" t="s">
        <v>54</v>
      </c>
      <c r="I156" s="247"/>
      <c r="J156" s="246">
        <v>0.60069444444444442</v>
      </c>
      <c r="K156" s="246"/>
      <c r="L156" s="246"/>
      <c r="M156" s="246"/>
      <c r="N156" s="248"/>
      <c r="O156" s="291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47"/>
      <c r="AB156" s="247"/>
      <c r="AC156" s="247" t="s">
        <v>29</v>
      </c>
      <c r="AD156" s="247"/>
      <c r="AE156" s="247"/>
      <c r="AF156" s="247"/>
      <c r="AG156" s="282"/>
      <c r="AH156" s="282"/>
      <c r="AI156" s="282"/>
      <c r="AJ156" s="282"/>
      <c r="AK156" s="282"/>
      <c r="AL156" s="282"/>
      <c r="AM156" s="282"/>
      <c r="AN156" s="282"/>
      <c r="AO156" s="282"/>
      <c r="AP156" s="282"/>
      <c r="AQ156" s="282"/>
      <c r="AR156" s="283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5"/>
    </row>
    <row r="158" spans="1:59" ht="14.5" thickBot="1" x14ac:dyDescent="0.25">
      <c r="A158" s="243" t="s">
        <v>51</v>
      </c>
      <c r="B158" s="243"/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</row>
    <row r="159" spans="1:59" ht="14.5" thickBot="1" x14ac:dyDescent="0.25">
      <c r="A159" s="328"/>
      <c r="B159" s="267"/>
      <c r="C159" s="267" t="s">
        <v>6</v>
      </c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 t="s">
        <v>7</v>
      </c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 t="s">
        <v>8</v>
      </c>
      <c r="AT159" s="267"/>
      <c r="AU159" s="267"/>
      <c r="AV159" s="267"/>
      <c r="AW159" s="267"/>
      <c r="AX159" s="267" t="s">
        <v>9</v>
      </c>
      <c r="AY159" s="267"/>
      <c r="AZ159" s="267"/>
      <c r="BA159" s="267"/>
      <c r="BB159" s="267"/>
      <c r="BC159" s="267" t="s">
        <v>10</v>
      </c>
      <c r="BD159" s="267"/>
      <c r="BE159" s="267"/>
      <c r="BF159" s="267"/>
      <c r="BG159" s="329"/>
    </row>
    <row r="160" spans="1:59" x14ac:dyDescent="0.2">
      <c r="A160" s="317">
        <v>1</v>
      </c>
      <c r="B160" s="315"/>
      <c r="C160" s="263">
        <v>0.39583333333333331</v>
      </c>
      <c r="D160" s="264"/>
      <c r="E160" s="264"/>
      <c r="F160" s="264"/>
      <c r="G160" s="264"/>
      <c r="H160" s="265" t="s">
        <v>54</v>
      </c>
      <c r="I160" s="265"/>
      <c r="J160" s="264">
        <v>0.42708333333333331</v>
      </c>
      <c r="K160" s="264"/>
      <c r="L160" s="264"/>
      <c r="M160" s="264"/>
      <c r="N160" s="26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19"/>
      <c r="AB160" s="219"/>
      <c r="AC160" s="219" t="s">
        <v>32</v>
      </c>
      <c r="AD160" s="219"/>
      <c r="AE160" s="219"/>
      <c r="AF160" s="219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315"/>
      <c r="AT160" s="315"/>
      <c r="AU160" s="315"/>
      <c r="AV160" s="315"/>
      <c r="AW160" s="315"/>
      <c r="AX160" s="315"/>
      <c r="AY160" s="315"/>
      <c r="AZ160" s="315"/>
      <c r="BA160" s="315"/>
      <c r="BB160" s="315"/>
      <c r="BC160" s="315"/>
      <c r="BD160" s="315"/>
      <c r="BE160" s="315"/>
      <c r="BF160" s="315"/>
      <c r="BG160" s="316"/>
    </row>
    <row r="161" spans="1:60" x14ac:dyDescent="0.2">
      <c r="A161" s="225">
        <v>2</v>
      </c>
      <c r="B161" s="223"/>
      <c r="C161" s="233">
        <v>0.43055555555555558</v>
      </c>
      <c r="D161" s="233"/>
      <c r="E161" s="233"/>
      <c r="F161" s="233"/>
      <c r="G161" s="233"/>
      <c r="H161" s="254" t="s">
        <v>54</v>
      </c>
      <c r="I161" s="254"/>
      <c r="J161" s="233">
        <v>0.46180555555555558</v>
      </c>
      <c r="K161" s="233"/>
      <c r="L161" s="233"/>
      <c r="M161" s="233"/>
      <c r="N161" s="236"/>
      <c r="O161" s="228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0"/>
      <c r="AB161" s="220"/>
      <c r="AC161" s="220" t="s">
        <v>29</v>
      </c>
      <c r="AD161" s="220"/>
      <c r="AE161" s="220"/>
      <c r="AF161" s="220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2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4"/>
    </row>
    <row r="162" spans="1:60" x14ac:dyDescent="0.2">
      <c r="A162" s="225">
        <v>3</v>
      </c>
      <c r="B162" s="223"/>
      <c r="C162" s="232">
        <v>0.46527777777777773</v>
      </c>
      <c r="D162" s="233"/>
      <c r="E162" s="233"/>
      <c r="F162" s="233"/>
      <c r="G162" s="233"/>
      <c r="H162" s="254" t="s">
        <v>54</v>
      </c>
      <c r="I162" s="254"/>
      <c r="J162" s="233">
        <v>0.49652777777777773</v>
      </c>
      <c r="K162" s="233"/>
      <c r="L162" s="233"/>
      <c r="M162" s="233"/>
      <c r="N162" s="236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  <c r="Z162" s="255"/>
      <c r="AA162" s="221"/>
      <c r="AB162" s="221"/>
      <c r="AC162" s="221" t="s">
        <v>29</v>
      </c>
      <c r="AD162" s="221"/>
      <c r="AE162" s="221"/>
      <c r="AF162" s="221"/>
      <c r="AG162" s="234"/>
      <c r="AH162" s="234"/>
      <c r="AI162" s="234"/>
      <c r="AJ162" s="234"/>
      <c r="AK162" s="234"/>
      <c r="AL162" s="234"/>
      <c r="AM162" s="234"/>
      <c r="AN162" s="234"/>
      <c r="AO162" s="234"/>
      <c r="AP162" s="234"/>
      <c r="AQ162" s="234"/>
      <c r="AR162" s="234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4"/>
    </row>
    <row r="163" spans="1:60" x14ac:dyDescent="0.2">
      <c r="A163" s="225">
        <v>4</v>
      </c>
      <c r="B163" s="223"/>
      <c r="C163" s="226">
        <v>0.5</v>
      </c>
      <c r="D163" s="226"/>
      <c r="E163" s="226"/>
      <c r="F163" s="226"/>
      <c r="G163" s="226"/>
      <c r="H163" s="227" t="s">
        <v>54</v>
      </c>
      <c r="I163" s="227"/>
      <c r="J163" s="226">
        <v>0.53125</v>
      </c>
      <c r="K163" s="226"/>
      <c r="L163" s="226"/>
      <c r="M163" s="226"/>
      <c r="N163" s="226"/>
      <c r="O163" s="228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0"/>
      <c r="AB163" s="220"/>
      <c r="AC163" s="220" t="s">
        <v>29</v>
      </c>
      <c r="AD163" s="220"/>
      <c r="AE163" s="220"/>
      <c r="AF163" s="220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2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4"/>
    </row>
    <row r="164" spans="1:60" ht="14" customHeight="1" thickBot="1" x14ac:dyDescent="0.25">
      <c r="A164" s="323">
        <v>5</v>
      </c>
      <c r="B164" s="319"/>
      <c r="C164" s="232">
        <v>0.53472222222222221</v>
      </c>
      <c r="D164" s="233"/>
      <c r="E164" s="233"/>
      <c r="F164" s="233"/>
      <c r="G164" s="233"/>
      <c r="H164" s="254" t="s">
        <v>54</v>
      </c>
      <c r="I164" s="254"/>
      <c r="J164" s="233">
        <v>0.56597222222222221</v>
      </c>
      <c r="K164" s="233"/>
      <c r="L164" s="233"/>
      <c r="M164" s="233"/>
      <c r="N164" s="236"/>
      <c r="O164" s="324"/>
      <c r="P164" s="325"/>
      <c r="Q164" s="325"/>
      <c r="R164" s="325"/>
      <c r="S164" s="325"/>
      <c r="T164" s="325"/>
      <c r="U164" s="325"/>
      <c r="V164" s="325"/>
      <c r="W164" s="325"/>
      <c r="X164" s="325"/>
      <c r="Y164" s="325"/>
      <c r="Z164" s="325"/>
      <c r="AA164" s="289"/>
      <c r="AB164" s="289"/>
      <c r="AC164" s="289" t="s">
        <v>29</v>
      </c>
      <c r="AD164" s="289"/>
      <c r="AE164" s="289"/>
      <c r="AF164" s="289"/>
      <c r="AG164" s="326"/>
      <c r="AH164" s="326"/>
      <c r="AI164" s="326"/>
      <c r="AJ164" s="326"/>
      <c r="AK164" s="326"/>
      <c r="AL164" s="326"/>
      <c r="AM164" s="326"/>
      <c r="AN164" s="326"/>
      <c r="AO164" s="326"/>
      <c r="AP164" s="326"/>
      <c r="AQ164" s="326"/>
      <c r="AR164" s="327"/>
      <c r="AS164" s="319"/>
      <c r="AT164" s="319"/>
      <c r="AU164" s="319"/>
      <c r="AV164" s="319"/>
      <c r="AW164" s="319"/>
      <c r="AX164" s="319"/>
      <c r="AY164" s="319"/>
      <c r="AZ164" s="319"/>
      <c r="BA164" s="319"/>
      <c r="BB164" s="319"/>
      <c r="BC164" s="319"/>
      <c r="BD164" s="319"/>
      <c r="BE164" s="319"/>
      <c r="BF164" s="319"/>
      <c r="BG164" s="320"/>
    </row>
    <row r="165" spans="1:60" ht="14.5" thickBot="1" x14ac:dyDescent="0.25">
      <c r="C165" s="245">
        <v>0.56944444444444442</v>
      </c>
      <c r="D165" s="246"/>
      <c r="E165" s="246"/>
      <c r="F165" s="246"/>
      <c r="G165" s="246"/>
      <c r="H165" s="247" t="s">
        <v>54</v>
      </c>
      <c r="I165" s="247"/>
      <c r="J165" s="246">
        <v>0.60069444444444442</v>
      </c>
      <c r="K165" s="246"/>
      <c r="L165" s="246"/>
      <c r="M165" s="246"/>
      <c r="N165" s="248"/>
    </row>
    <row r="166" spans="1:60" ht="14.5" thickBot="1" x14ac:dyDescent="0.25">
      <c r="A166" s="250" t="s">
        <v>50</v>
      </c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250"/>
      <c r="T166" s="250"/>
      <c r="U166" s="250"/>
      <c r="V166" s="250"/>
      <c r="W166" s="250"/>
    </row>
    <row r="167" spans="1:60" ht="14.5" thickBot="1" x14ac:dyDescent="0.25">
      <c r="A167" s="259"/>
      <c r="B167" s="260"/>
      <c r="C167" s="260" t="s">
        <v>6</v>
      </c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 t="s">
        <v>7</v>
      </c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/>
      <c r="AM167" s="260"/>
      <c r="AN167" s="260"/>
      <c r="AO167" s="260"/>
      <c r="AP167" s="260"/>
      <c r="AQ167" s="260"/>
      <c r="AR167" s="260"/>
      <c r="AS167" s="260" t="s">
        <v>8</v>
      </c>
      <c r="AT167" s="260"/>
      <c r="AU167" s="260"/>
      <c r="AV167" s="260"/>
      <c r="AW167" s="260"/>
      <c r="AX167" s="260" t="s">
        <v>9</v>
      </c>
      <c r="AY167" s="260"/>
      <c r="AZ167" s="260"/>
      <c r="BA167" s="260"/>
      <c r="BB167" s="260"/>
      <c r="BC167" s="260" t="s">
        <v>10</v>
      </c>
      <c r="BD167" s="260"/>
      <c r="BE167" s="260"/>
      <c r="BF167" s="260"/>
      <c r="BG167" s="279"/>
    </row>
    <row r="168" spans="1:60" x14ac:dyDescent="0.2">
      <c r="A168" s="261">
        <v>1</v>
      </c>
      <c r="B168" s="262"/>
      <c r="C168" s="263">
        <v>0.39583333333333331</v>
      </c>
      <c r="D168" s="264"/>
      <c r="E168" s="264"/>
      <c r="F168" s="264"/>
      <c r="G168" s="264"/>
      <c r="H168" s="265" t="s">
        <v>54</v>
      </c>
      <c r="I168" s="265"/>
      <c r="J168" s="264">
        <v>0.42708333333333331</v>
      </c>
      <c r="K168" s="264"/>
      <c r="L168" s="264"/>
      <c r="M168" s="264"/>
      <c r="N168" s="266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  <c r="AA168" s="275"/>
      <c r="AB168" s="275"/>
      <c r="AC168" s="275" t="s">
        <v>32</v>
      </c>
      <c r="AD168" s="275"/>
      <c r="AE168" s="275"/>
      <c r="AF168" s="275"/>
      <c r="AG168" s="276"/>
      <c r="AH168" s="276"/>
      <c r="AI168" s="276"/>
      <c r="AJ168" s="276"/>
      <c r="AK168" s="276"/>
      <c r="AL168" s="276"/>
      <c r="AM168" s="276"/>
      <c r="AN168" s="276"/>
      <c r="AO168" s="276"/>
      <c r="AP168" s="276"/>
      <c r="AQ168" s="276"/>
      <c r="AR168" s="276"/>
      <c r="AS168" s="262"/>
      <c r="AT168" s="262"/>
      <c r="AU168" s="262"/>
      <c r="AV168" s="262"/>
      <c r="AW168" s="262"/>
      <c r="AX168" s="262"/>
      <c r="AY168" s="262"/>
      <c r="AZ168" s="262"/>
      <c r="BA168" s="262"/>
      <c r="BB168" s="262"/>
      <c r="BC168" s="262"/>
      <c r="BD168" s="262"/>
      <c r="BE168" s="262"/>
      <c r="BF168" s="262"/>
      <c r="BG168" s="277"/>
    </row>
    <row r="169" spans="1:60" x14ac:dyDescent="0.2">
      <c r="A169" s="257">
        <v>2</v>
      </c>
      <c r="B169" s="258"/>
      <c r="C169" s="233">
        <v>0.43055555555555558</v>
      </c>
      <c r="D169" s="233"/>
      <c r="E169" s="233"/>
      <c r="F169" s="233"/>
      <c r="G169" s="233"/>
      <c r="H169" s="254" t="s">
        <v>54</v>
      </c>
      <c r="I169" s="254"/>
      <c r="J169" s="233">
        <v>0.46180555555555558</v>
      </c>
      <c r="K169" s="233"/>
      <c r="L169" s="233"/>
      <c r="M169" s="233"/>
      <c r="N169" s="236"/>
      <c r="O169" s="271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54"/>
      <c r="AB169" s="254"/>
      <c r="AC169" s="254" t="s">
        <v>29</v>
      </c>
      <c r="AD169" s="254"/>
      <c r="AE169" s="254"/>
      <c r="AF169" s="254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8"/>
      <c r="AR169" s="269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8"/>
      <c r="BD169" s="258"/>
      <c r="BE169" s="258"/>
      <c r="BF169" s="258"/>
      <c r="BG169" s="270"/>
    </row>
    <row r="170" spans="1:60" x14ac:dyDescent="0.2">
      <c r="A170" s="257">
        <v>3</v>
      </c>
      <c r="B170" s="258"/>
      <c r="C170" s="232">
        <v>0.46527777777777773</v>
      </c>
      <c r="D170" s="233"/>
      <c r="E170" s="233"/>
      <c r="F170" s="233"/>
      <c r="G170" s="233"/>
      <c r="H170" s="254" t="s">
        <v>54</v>
      </c>
      <c r="I170" s="254"/>
      <c r="J170" s="233">
        <v>0.49652777777777773</v>
      </c>
      <c r="K170" s="233"/>
      <c r="L170" s="233"/>
      <c r="M170" s="233"/>
      <c r="N170" s="236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27"/>
      <c r="AB170" s="227"/>
      <c r="AC170" s="227" t="s">
        <v>29</v>
      </c>
      <c r="AD170" s="227"/>
      <c r="AE170" s="227"/>
      <c r="AF170" s="227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58"/>
      <c r="AT170" s="258"/>
      <c r="AU170" s="258"/>
      <c r="AV170" s="258"/>
      <c r="AW170" s="258"/>
      <c r="AX170" s="258"/>
      <c r="AY170" s="258"/>
      <c r="AZ170" s="258"/>
      <c r="BA170" s="258"/>
      <c r="BB170" s="258"/>
      <c r="BC170" s="258"/>
      <c r="BD170" s="258"/>
      <c r="BE170" s="258"/>
      <c r="BF170" s="258"/>
      <c r="BG170" s="270"/>
    </row>
    <row r="171" spans="1:60" x14ac:dyDescent="0.2">
      <c r="A171" s="257">
        <v>4</v>
      </c>
      <c r="B171" s="258"/>
      <c r="C171" s="226">
        <v>0.5</v>
      </c>
      <c r="D171" s="226"/>
      <c r="E171" s="226"/>
      <c r="F171" s="226"/>
      <c r="G171" s="226"/>
      <c r="H171" s="227" t="s">
        <v>54</v>
      </c>
      <c r="I171" s="227"/>
      <c r="J171" s="226">
        <v>0.53125</v>
      </c>
      <c r="K171" s="226"/>
      <c r="L171" s="226"/>
      <c r="M171" s="226"/>
      <c r="N171" s="226"/>
      <c r="O171" s="271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54"/>
      <c r="AB171" s="254"/>
      <c r="AC171" s="254" t="s">
        <v>29</v>
      </c>
      <c r="AD171" s="254"/>
      <c r="AE171" s="254"/>
      <c r="AF171" s="254"/>
      <c r="AG171" s="268"/>
      <c r="AH171" s="268"/>
      <c r="AI171" s="268"/>
      <c r="AJ171" s="268"/>
      <c r="AK171" s="268"/>
      <c r="AL171" s="268"/>
      <c r="AM171" s="268"/>
      <c r="AN171" s="268"/>
      <c r="AO171" s="268"/>
      <c r="AP171" s="268"/>
      <c r="AQ171" s="268"/>
      <c r="AR171" s="269"/>
      <c r="AS171" s="258"/>
      <c r="AT171" s="258"/>
      <c r="AU171" s="258"/>
      <c r="AV171" s="258"/>
      <c r="AW171" s="258"/>
      <c r="AX171" s="258"/>
      <c r="AY171" s="258"/>
      <c r="AZ171" s="258"/>
      <c r="BA171" s="258"/>
      <c r="BB171" s="258"/>
      <c r="BC171" s="258"/>
      <c r="BD171" s="258"/>
      <c r="BE171" s="258"/>
      <c r="BF171" s="258"/>
      <c r="BG171" s="270"/>
    </row>
    <row r="172" spans="1:60" ht="16" customHeight="1" thickBot="1" x14ac:dyDescent="0.25">
      <c r="A172" s="286">
        <v>5</v>
      </c>
      <c r="B172" s="284"/>
      <c r="C172" s="245">
        <v>0.53472222222222221</v>
      </c>
      <c r="D172" s="246"/>
      <c r="E172" s="246"/>
      <c r="F172" s="246"/>
      <c r="G172" s="246"/>
      <c r="H172" s="247" t="s">
        <v>54</v>
      </c>
      <c r="I172" s="247"/>
      <c r="J172" s="246">
        <v>0.56597222222222221</v>
      </c>
      <c r="K172" s="246"/>
      <c r="L172" s="246"/>
      <c r="M172" s="246"/>
      <c r="N172" s="248"/>
      <c r="O172" s="291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47"/>
      <c r="AB172" s="247"/>
      <c r="AC172" s="247" t="s">
        <v>29</v>
      </c>
      <c r="AD172" s="247"/>
      <c r="AE172" s="247"/>
      <c r="AF172" s="247"/>
      <c r="AG172" s="282"/>
      <c r="AH172" s="282"/>
      <c r="AI172" s="282"/>
      <c r="AJ172" s="282"/>
      <c r="AK172" s="282"/>
      <c r="AL172" s="282"/>
      <c r="AM172" s="282"/>
      <c r="AN172" s="282"/>
      <c r="AO172" s="282"/>
      <c r="AP172" s="282"/>
      <c r="AQ172" s="282"/>
      <c r="AR172" s="283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5"/>
    </row>
    <row r="173" spans="1:60" x14ac:dyDescent="0.2">
      <c r="A173" s="166"/>
      <c r="B173" s="166"/>
      <c r="C173" s="167"/>
      <c r="D173" s="167"/>
      <c r="E173" s="167"/>
      <c r="F173" s="167"/>
      <c r="G173" s="167"/>
      <c r="H173" s="166"/>
      <c r="I173" s="166"/>
      <c r="J173" s="167"/>
      <c r="K173" s="167"/>
      <c r="L173" s="167"/>
      <c r="M173" s="167"/>
      <c r="N173" s="167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6"/>
      <c r="AB173" s="166"/>
      <c r="AC173" s="166"/>
      <c r="AD173" s="166"/>
      <c r="AE173" s="166"/>
      <c r="AF173" s="166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</row>
    <row r="174" spans="1:60" ht="14.5" thickBot="1" x14ac:dyDescent="0.25">
      <c r="A174" s="243" t="s">
        <v>51</v>
      </c>
      <c r="B174" s="243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159"/>
      <c r="AY174" s="159"/>
      <c r="AZ174" s="159"/>
      <c r="BA174" s="159"/>
      <c r="BB174" s="159"/>
      <c r="BC174" s="159"/>
      <c r="BD174" s="159"/>
      <c r="BE174" s="159"/>
      <c r="BF174" s="159"/>
      <c r="BG174" s="159"/>
    </row>
    <row r="175" spans="1:60" ht="14.5" thickBot="1" x14ac:dyDescent="0.25">
      <c r="A175" s="259"/>
      <c r="B175" s="260"/>
      <c r="C175" s="260" t="s">
        <v>6</v>
      </c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 t="s">
        <v>7</v>
      </c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260"/>
      <c r="AH175" s="260"/>
      <c r="AI175" s="260"/>
      <c r="AJ175" s="260"/>
      <c r="AK175" s="260"/>
      <c r="AL175" s="260"/>
      <c r="AM175" s="260"/>
      <c r="AN175" s="260"/>
      <c r="AO175" s="260"/>
      <c r="AP175" s="260"/>
      <c r="AQ175" s="260"/>
      <c r="AR175" s="260"/>
      <c r="AS175" s="260" t="s">
        <v>8</v>
      </c>
      <c r="AT175" s="260"/>
      <c r="AU175" s="260"/>
      <c r="AV175" s="260"/>
      <c r="AW175" s="260"/>
      <c r="AX175" s="260" t="s">
        <v>9</v>
      </c>
      <c r="AY175" s="260"/>
      <c r="AZ175" s="260"/>
      <c r="BA175" s="260"/>
      <c r="BB175" s="260"/>
      <c r="BC175" s="260" t="s">
        <v>10</v>
      </c>
      <c r="BD175" s="260"/>
      <c r="BE175" s="260"/>
      <c r="BF175" s="260"/>
      <c r="BG175" s="279"/>
      <c r="BH175" s="160"/>
    </row>
    <row r="176" spans="1:60" x14ac:dyDescent="0.2">
      <c r="A176" s="261">
        <v>1</v>
      </c>
      <c r="B176" s="262"/>
      <c r="C176" s="263">
        <v>0.39583333333333331</v>
      </c>
      <c r="D176" s="264"/>
      <c r="E176" s="264"/>
      <c r="F176" s="264"/>
      <c r="G176" s="264"/>
      <c r="H176" s="265" t="s">
        <v>54</v>
      </c>
      <c r="I176" s="265"/>
      <c r="J176" s="264">
        <v>0.42708333333333331</v>
      </c>
      <c r="K176" s="264"/>
      <c r="L176" s="264"/>
      <c r="M176" s="264"/>
      <c r="N176" s="266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5"/>
      <c r="AB176" s="275"/>
      <c r="AC176" s="275" t="s">
        <v>32</v>
      </c>
      <c r="AD176" s="275"/>
      <c r="AE176" s="275"/>
      <c r="AF176" s="275"/>
      <c r="AG176" s="276"/>
      <c r="AH176" s="276"/>
      <c r="AI176" s="276"/>
      <c r="AJ176" s="276"/>
      <c r="AK176" s="276"/>
      <c r="AL176" s="276"/>
      <c r="AM176" s="276"/>
      <c r="AN176" s="276"/>
      <c r="AO176" s="276"/>
      <c r="AP176" s="276"/>
      <c r="AQ176" s="276"/>
      <c r="AR176" s="276"/>
      <c r="AS176" s="262"/>
      <c r="AT176" s="262"/>
      <c r="AU176" s="262"/>
      <c r="AV176" s="262"/>
      <c r="AW176" s="262"/>
      <c r="AX176" s="262"/>
      <c r="AY176" s="262"/>
      <c r="AZ176" s="262"/>
      <c r="BA176" s="262"/>
      <c r="BB176" s="262"/>
      <c r="BC176" s="262"/>
      <c r="BD176" s="262"/>
      <c r="BE176" s="262"/>
      <c r="BF176" s="262"/>
      <c r="BG176" s="277"/>
      <c r="BH176" s="160"/>
    </row>
    <row r="177" spans="1:60" x14ac:dyDescent="0.2">
      <c r="A177" s="257">
        <v>2</v>
      </c>
      <c r="B177" s="258"/>
      <c r="C177" s="233">
        <v>0.43055555555555558</v>
      </c>
      <c r="D177" s="233"/>
      <c r="E177" s="233"/>
      <c r="F177" s="233"/>
      <c r="G177" s="233"/>
      <c r="H177" s="254" t="s">
        <v>54</v>
      </c>
      <c r="I177" s="254"/>
      <c r="J177" s="233">
        <v>0.46180555555555558</v>
      </c>
      <c r="K177" s="233"/>
      <c r="L177" s="233"/>
      <c r="M177" s="233"/>
      <c r="N177" s="236"/>
      <c r="O177" s="271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54"/>
      <c r="AB177" s="254"/>
      <c r="AC177" s="254" t="s">
        <v>29</v>
      </c>
      <c r="AD177" s="254"/>
      <c r="AE177" s="254"/>
      <c r="AF177" s="254"/>
      <c r="AG177" s="268"/>
      <c r="AH177" s="268"/>
      <c r="AI177" s="268"/>
      <c r="AJ177" s="268"/>
      <c r="AK177" s="268"/>
      <c r="AL177" s="268"/>
      <c r="AM177" s="268"/>
      <c r="AN177" s="268"/>
      <c r="AO177" s="268"/>
      <c r="AP177" s="268"/>
      <c r="AQ177" s="268"/>
      <c r="AR177" s="269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8"/>
      <c r="BD177" s="258"/>
      <c r="BE177" s="258"/>
      <c r="BF177" s="258"/>
      <c r="BG177" s="270"/>
      <c r="BH177" s="160"/>
    </row>
    <row r="178" spans="1:60" x14ac:dyDescent="0.2">
      <c r="A178" s="257">
        <v>3</v>
      </c>
      <c r="B178" s="258"/>
      <c r="C178" s="232">
        <v>0.46527777777777773</v>
      </c>
      <c r="D178" s="233"/>
      <c r="E178" s="233"/>
      <c r="F178" s="233"/>
      <c r="G178" s="233"/>
      <c r="H178" s="254" t="s">
        <v>54</v>
      </c>
      <c r="I178" s="254"/>
      <c r="J178" s="233">
        <v>0.49652777777777773</v>
      </c>
      <c r="K178" s="233"/>
      <c r="L178" s="233"/>
      <c r="M178" s="233"/>
      <c r="N178" s="236"/>
      <c r="O178" s="273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27"/>
      <c r="AB178" s="227"/>
      <c r="AC178" s="227" t="s">
        <v>29</v>
      </c>
      <c r="AD178" s="227"/>
      <c r="AE178" s="227"/>
      <c r="AF178" s="227"/>
      <c r="AG178" s="274"/>
      <c r="AH178" s="274"/>
      <c r="AI178" s="274"/>
      <c r="AJ178" s="274"/>
      <c r="AK178" s="274"/>
      <c r="AL178" s="274"/>
      <c r="AM178" s="274"/>
      <c r="AN178" s="274"/>
      <c r="AO178" s="274"/>
      <c r="AP178" s="274"/>
      <c r="AQ178" s="274"/>
      <c r="AR178" s="274"/>
      <c r="AS178" s="258"/>
      <c r="AT178" s="258"/>
      <c r="AU178" s="258"/>
      <c r="AV178" s="258"/>
      <c r="AW178" s="258"/>
      <c r="AX178" s="258"/>
      <c r="AY178" s="258"/>
      <c r="AZ178" s="258"/>
      <c r="BA178" s="258"/>
      <c r="BB178" s="258"/>
      <c r="BC178" s="258"/>
      <c r="BD178" s="258"/>
      <c r="BE178" s="258"/>
      <c r="BF178" s="258"/>
      <c r="BG178" s="270"/>
      <c r="BH178" s="160"/>
    </row>
    <row r="179" spans="1:60" x14ac:dyDescent="0.2">
      <c r="A179" s="257">
        <v>4</v>
      </c>
      <c r="B179" s="258"/>
      <c r="C179" s="226">
        <v>0.5</v>
      </c>
      <c r="D179" s="226"/>
      <c r="E179" s="226"/>
      <c r="F179" s="226"/>
      <c r="G179" s="226"/>
      <c r="H179" s="227" t="s">
        <v>54</v>
      </c>
      <c r="I179" s="227"/>
      <c r="J179" s="226">
        <v>0.53125</v>
      </c>
      <c r="K179" s="226"/>
      <c r="L179" s="226"/>
      <c r="M179" s="226"/>
      <c r="N179" s="226"/>
      <c r="O179" s="271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  <c r="AA179" s="254"/>
      <c r="AB179" s="254"/>
      <c r="AC179" s="254" t="s">
        <v>29</v>
      </c>
      <c r="AD179" s="254"/>
      <c r="AE179" s="254"/>
      <c r="AF179" s="254"/>
      <c r="AG179" s="268"/>
      <c r="AH179" s="268"/>
      <c r="AI179" s="268"/>
      <c r="AJ179" s="268"/>
      <c r="AK179" s="268"/>
      <c r="AL179" s="268"/>
      <c r="AM179" s="268"/>
      <c r="AN179" s="268"/>
      <c r="AO179" s="268"/>
      <c r="AP179" s="268"/>
      <c r="AQ179" s="268"/>
      <c r="AR179" s="269"/>
      <c r="AS179" s="258"/>
      <c r="AT179" s="258"/>
      <c r="AU179" s="258"/>
      <c r="AV179" s="258"/>
      <c r="AW179" s="258"/>
      <c r="AX179" s="258"/>
      <c r="AY179" s="258"/>
      <c r="AZ179" s="258"/>
      <c r="BA179" s="258"/>
      <c r="BB179" s="258"/>
      <c r="BC179" s="258"/>
      <c r="BD179" s="258"/>
      <c r="BE179" s="258"/>
      <c r="BF179" s="258"/>
      <c r="BG179" s="270"/>
      <c r="BH179" s="160"/>
    </row>
    <row r="180" spans="1:60" ht="14" customHeight="1" thickBot="1" x14ac:dyDescent="0.25">
      <c r="A180" s="286">
        <v>5</v>
      </c>
      <c r="B180" s="284"/>
      <c r="C180" s="245">
        <v>0.53472222222222221</v>
      </c>
      <c r="D180" s="246"/>
      <c r="E180" s="246"/>
      <c r="F180" s="246"/>
      <c r="G180" s="246"/>
      <c r="H180" s="247" t="s">
        <v>54</v>
      </c>
      <c r="I180" s="247"/>
      <c r="J180" s="246">
        <v>0.56597222222222221</v>
      </c>
      <c r="K180" s="246"/>
      <c r="L180" s="246"/>
      <c r="M180" s="246"/>
      <c r="N180" s="248"/>
      <c r="O180" s="291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47"/>
      <c r="AB180" s="247"/>
      <c r="AC180" s="247" t="s">
        <v>29</v>
      </c>
      <c r="AD180" s="247"/>
      <c r="AE180" s="247"/>
      <c r="AF180" s="247"/>
      <c r="AG180" s="282"/>
      <c r="AH180" s="282"/>
      <c r="AI180" s="282"/>
      <c r="AJ180" s="282"/>
      <c r="AK180" s="282"/>
      <c r="AL180" s="282"/>
      <c r="AM180" s="282"/>
      <c r="AN180" s="282"/>
      <c r="AO180" s="282"/>
      <c r="AP180" s="282"/>
      <c r="AQ180" s="282"/>
      <c r="AR180" s="283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5"/>
      <c r="BH180" s="160"/>
    </row>
    <row r="181" spans="1:60" x14ac:dyDescent="0.2">
      <c r="A181" s="314" t="s">
        <v>33</v>
      </c>
      <c r="B181" s="314"/>
      <c r="C181" s="314"/>
      <c r="D181" s="314"/>
      <c r="E181" s="314"/>
      <c r="F181" s="314"/>
      <c r="G181" s="314"/>
      <c r="H181" s="314"/>
      <c r="BH181" s="160"/>
    </row>
    <row r="182" spans="1:60" ht="19" x14ac:dyDescent="0.3">
      <c r="A182" s="318" t="s">
        <v>70</v>
      </c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O182" s="318"/>
      <c r="P182" s="318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  <c r="AA182" s="318"/>
      <c r="AB182" s="318"/>
      <c r="AC182" s="318"/>
      <c r="AD182" s="318"/>
      <c r="AE182" s="318"/>
      <c r="AF182" s="318"/>
      <c r="AG182" s="318"/>
      <c r="AH182" s="318"/>
      <c r="AI182" s="318"/>
      <c r="AJ182" s="318"/>
      <c r="AK182" s="318"/>
      <c r="AL182" s="318"/>
      <c r="AM182" s="318"/>
      <c r="AN182" s="318"/>
      <c r="AO182" s="318"/>
      <c r="AP182" s="318"/>
      <c r="AQ182" s="318"/>
      <c r="AR182" s="318"/>
      <c r="AS182" s="318"/>
      <c r="AT182" s="318"/>
      <c r="AU182" s="318"/>
      <c r="AV182" s="318"/>
      <c r="AW182" s="318"/>
      <c r="AX182" s="318"/>
      <c r="AY182" s="318"/>
      <c r="AZ182" s="318"/>
      <c r="BA182" s="318"/>
      <c r="BB182" s="318"/>
      <c r="BC182" s="318"/>
      <c r="BD182" s="318"/>
      <c r="BE182" s="318"/>
      <c r="BF182" s="318"/>
      <c r="BG182" s="318"/>
      <c r="BH182" s="160"/>
    </row>
    <row r="183" spans="1:60" x14ac:dyDescent="0.2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60"/>
    </row>
    <row r="184" spans="1:60" x14ac:dyDescent="0.2">
      <c r="A184" s="158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330" t="s">
        <v>0</v>
      </c>
      <c r="AH184" s="330"/>
      <c r="AI184" s="330"/>
      <c r="AJ184" s="330"/>
      <c r="AK184" s="330"/>
      <c r="AL184" s="330"/>
      <c r="AM184" s="330"/>
      <c r="AN184" s="330"/>
      <c r="AO184" s="330"/>
      <c r="AP184" s="330"/>
      <c r="AQ184" s="330"/>
      <c r="AR184" s="330"/>
      <c r="AS184" s="330"/>
      <c r="AT184" s="330"/>
      <c r="AU184" s="330"/>
      <c r="AV184" s="330"/>
      <c r="AW184" s="330"/>
      <c r="AX184" s="330"/>
      <c r="AY184" s="330"/>
      <c r="AZ184" s="330"/>
      <c r="BA184" s="330"/>
      <c r="BB184" s="330"/>
      <c r="BC184" s="330"/>
      <c r="BD184" s="330"/>
      <c r="BE184" s="330"/>
      <c r="BF184" s="330"/>
      <c r="BG184" s="330"/>
      <c r="BH184" s="160"/>
    </row>
    <row r="185" spans="1:60" ht="13" x14ac:dyDescent="0.2">
      <c r="A185" s="157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60"/>
    </row>
    <row r="186" spans="1:60" ht="14.5" thickBot="1" x14ac:dyDescent="0.25">
      <c r="A186" s="250" t="s">
        <v>50</v>
      </c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S186" s="250"/>
      <c r="T186" s="250"/>
      <c r="U186" s="250"/>
      <c r="V186" s="250"/>
      <c r="W186" s="250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9"/>
      <c r="BD186" s="159"/>
      <c r="BE186" s="159"/>
      <c r="BF186" s="159"/>
      <c r="BG186" s="159"/>
      <c r="BH186" s="160"/>
    </row>
    <row r="187" spans="1:60" ht="14" customHeight="1" thickBot="1" x14ac:dyDescent="0.25">
      <c r="A187" s="259"/>
      <c r="B187" s="260"/>
      <c r="C187" s="260" t="s">
        <v>6</v>
      </c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 t="s">
        <v>7</v>
      </c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260"/>
      <c r="AC187" s="260"/>
      <c r="AD187" s="260"/>
      <c r="AE187" s="260"/>
      <c r="AF187" s="260"/>
      <c r="AG187" s="260"/>
      <c r="AH187" s="260"/>
      <c r="AI187" s="260"/>
      <c r="AJ187" s="260"/>
      <c r="AK187" s="260"/>
      <c r="AL187" s="260"/>
      <c r="AM187" s="260"/>
      <c r="AN187" s="260"/>
      <c r="AO187" s="260"/>
      <c r="AP187" s="260"/>
      <c r="AQ187" s="260"/>
      <c r="AR187" s="260"/>
      <c r="AS187" s="260" t="s">
        <v>8</v>
      </c>
      <c r="AT187" s="260"/>
      <c r="AU187" s="260"/>
      <c r="AV187" s="260"/>
      <c r="AW187" s="260"/>
      <c r="AX187" s="260" t="s">
        <v>9</v>
      </c>
      <c r="AY187" s="260"/>
      <c r="AZ187" s="260"/>
      <c r="BA187" s="260"/>
      <c r="BB187" s="260"/>
      <c r="BC187" s="260" t="s">
        <v>10</v>
      </c>
      <c r="BD187" s="260"/>
      <c r="BE187" s="260"/>
      <c r="BF187" s="260"/>
      <c r="BG187" s="279"/>
      <c r="BH187" s="160"/>
    </row>
    <row r="188" spans="1:60" ht="14" customHeight="1" x14ac:dyDescent="0.2">
      <c r="A188" s="261">
        <v>1</v>
      </c>
      <c r="B188" s="262"/>
      <c r="C188" s="263">
        <v>0.39583333333333331</v>
      </c>
      <c r="D188" s="264"/>
      <c r="E188" s="264"/>
      <c r="F188" s="264"/>
      <c r="G188" s="264"/>
      <c r="H188" s="265" t="s">
        <v>54</v>
      </c>
      <c r="I188" s="265"/>
      <c r="J188" s="264">
        <v>0.42708333333333331</v>
      </c>
      <c r="K188" s="264"/>
      <c r="L188" s="264"/>
      <c r="M188" s="264"/>
      <c r="N188" s="266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  <c r="AA188" s="275"/>
      <c r="AB188" s="275"/>
      <c r="AC188" s="275" t="s">
        <v>32</v>
      </c>
      <c r="AD188" s="275"/>
      <c r="AE188" s="275"/>
      <c r="AF188" s="275"/>
      <c r="AG188" s="276"/>
      <c r="AH188" s="276"/>
      <c r="AI188" s="276"/>
      <c r="AJ188" s="276"/>
      <c r="AK188" s="276"/>
      <c r="AL188" s="276"/>
      <c r="AM188" s="276"/>
      <c r="AN188" s="276"/>
      <c r="AO188" s="276"/>
      <c r="AP188" s="276"/>
      <c r="AQ188" s="276"/>
      <c r="AR188" s="276"/>
      <c r="AS188" s="262"/>
      <c r="AT188" s="262"/>
      <c r="AU188" s="262"/>
      <c r="AV188" s="262"/>
      <c r="AW188" s="262"/>
      <c r="AX188" s="262"/>
      <c r="AY188" s="262"/>
      <c r="AZ188" s="262"/>
      <c r="BA188" s="262"/>
      <c r="BB188" s="262"/>
      <c r="BC188" s="262"/>
      <c r="BD188" s="262"/>
      <c r="BE188" s="262"/>
      <c r="BF188" s="262"/>
      <c r="BG188" s="277"/>
    </row>
    <row r="189" spans="1:60" ht="14" customHeight="1" x14ac:dyDescent="0.2">
      <c r="A189" s="257">
        <v>2</v>
      </c>
      <c r="B189" s="258"/>
      <c r="C189" s="233">
        <v>0.43055555555555558</v>
      </c>
      <c r="D189" s="233"/>
      <c r="E189" s="233"/>
      <c r="F189" s="233"/>
      <c r="G189" s="233"/>
      <c r="H189" s="254" t="s">
        <v>54</v>
      </c>
      <c r="I189" s="254"/>
      <c r="J189" s="233">
        <v>0.46180555555555558</v>
      </c>
      <c r="K189" s="233"/>
      <c r="L189" s="233"/>
      <c r="M189" s="233"/>
      <c r="N189" s="236"/>
      <c r="O189" s="271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  <c r="AA189" s="254"/>
      <c r="AB189" s="254"/>
      <c r="AC189" s="254" t="s">
        <v>29</v>
      </c>
      <c r="AD189" s="254"/>
      <c r="AE189" s="254"/>
      <c r="AF189" s="254"/>
      <c r="AG189" s="268"/>
      <c r="AH189" s="268"/>
      <c r="AI189" s="268"/>
      <c r="AJ189" s="268"/>
      <c r="AK189" s="268"/>
      <c r="AL189" s="268"/>
      <c r="AM189" s="268"/>
      <c r="AN189" s="268"/>
      <c r="AO189" s="268"/>
      <c r="AP189" s="268"/>
      <c r="AQ189" s="268"/>
      <c r="AR189" s="269"/>
      <c r="AS189" s="258"/>
      <c r="AT189" s="258"/>
      <c r="AU189" s="258"/>
      <c r="AV189" s="258"/>
      <c r="AW189" s="258"/>
      <c r="AX189" s="258"/>
      <c r="AY189" s="258"/>
      <c r="AZ189" s="258"/>
      <c r="BA189" s="258"/>
      <c r="BB189" s="258"/>
      <c r="BC189" s="258"/>
      <c r="BD189" s="258"/>
      <c r="BE189" s="258"/>
      <c r="BF189" s="258"/>
      <c r="BG189" s="270"/>
    </row>
    <row r="190" spans="1:60" ht="14" customHeight="1" x14ac:dyDescent="0.2">
      <c r="A190" s="257">
        <v>3</v>
      </c>
      <c r="B190" s="258"/>
      <c r="C190" s="232">
        <v>0.46527777777777773</v>
      </c>
      <c r="D190" s="233"/>
      <c r="E190" s="233"/>
      <c r="F190" s="233"/>
      <c r="G190" s="233"/>
      <c r="H190" s="254" t="s">
        <v>54</v>
      </c>
      <c r="I190" s="254"/>
      <c r="J190" s="233">
        <v>0.49652777777777773</v>
      </c>
      <c r="K190" s="233"/>
      <c r="L190" s="233"/>
      <c r="M190" s="233"/>
      <c r="N190" s="236"/>
      <c r="O190" s="271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  <c r="AA190" s="254"/>
      <c r="AB190" s="254"/>
      <c r="AC190" s="254" t="s">
        <v>29</v>
      </c>
      <c r="AD190" s="254"/>
      <c r="AE190" s="254"/>
      <c r="AF190" s="254"/>
      <c r="AG190" s="268"/>
      <c r="AH190" s="268"/>
      <c r="AI190" s="268"/>
      <c r="AJ190" s="268"/>
      <c r="AK190" s="268"/>
      <c r="AL190" s="268"/>
      <c r="AM190" s="268"/>
      <c r="AN190" s="268"/>
      <c r="AO190" s="268"/>
      <c r="AP190" s="268"/>
      <c r="AQ190" s="268"/>
      <c r="AR190" s="269"/>
      <c r="AS190" s="258"/>
      <c r="AT190" s="258"/>
      <c r="AU190" s="258"/>
      <c r="AV190" s="258"/>
      <c r="AW190" s="258"/>
      <c r="AX190" s="258"/>
      <c r="AY190" s="258"/>
      <c r="AZ190" s="258"/>
      <c r="BA190" s="258"/>
      <c r="BB190" s="258"/>
      <c r="BC190" s="258"/>
      <c r="BD190" s="258"/>
      <c r="BE190" s="258"/>
      <c r="BF190" s="258"/>
      <c r="BG190" s="270"/>
    </row>
    <row r="191" spans="1:60" ht="14" customHeight="1" x14ac:dyDescent="0.2">
      <c r="A191" s="257">
        <v>4</v>
      </c>
      <c r="B191" s="258"/>
      <c r="C191" s="226">
        <v>0.5</v>
      </c>
      <c r="D191" s="226"/>
      <c r="E191" s="226"/>
      <c r="F191" s="226"/>
      <c r="G191" s="226"/>
      <c r="H191" s="227" t="s">
        <v>54</v>
      </c>
      <c r="I191" s="227"/>
      <c r="J191" s="226">
        <v>0.53125</v>
      </c>
      <c r="K191" s="226"/>
      <c r="L191" s="226"/>
      <c r="M191" s="226"/>
      <c r="N191" s="226"/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3"/>
      <c r="Z191" s="273"/>
      <c r="AA191" s="227"/>
      <c r="AB191" s="227"/>
      <c r="AC191" s="227" t="s">
        <v>29</v>
      </c>
      <c r="AD191" s="227"/>
      <c r="AE191" s="227"/>
      <c r="AF191" s="227"/>
      <c r="AG191" s="274"/>
      <c r="AH191" s="274"/>
      <c r="AI191" s="274"/>
      <c r="AJ191" s="274"/>
      <c r="AK191" s="274"/>
      <c r="AL191" s="274"/>
      <c r="AM191" s="274"/>
      <c r="AN191" s="274"/>
      <c r="AO191" s="274"/>
      <c r="AP191" s="274"/>
      <c r="AQ191" s="274"/>
      <c r="AR191" s="274"/>
      <c r="AS191" s="258"/>
      <c r="AT191" s="258"/>
      <c r="AU191" s="258"/>
      <c r="AV191" s="258"/>
      <c r="AW191" s="258"/>
      <c r="AX191" s="258"/>
      <c r="AY191" s="258"/>
      <c r="AZ191" s="258"/>
      <c r="BA191" s="258"/>
      <c r="BB191" s="258"/>
      <c r="BC191" s="258"/>
      <c r="BD191" s="258"/>
      <c r="BE191" s="258"/>
      <c r="BF191" s="258"/>
      <c r="BG191" s="270"/>
    </row>
    <row r="192" spans="1:60" ht="14" customHeight="1" thickBot="1" x14ac:dyDescent="0.25">
      <c r="A192" s="286">
        <v>5</v>
      </c>
      <c r="B192" s="313"/>
      <c r="C192" s="293">
        <v>0.53472222222222221</v>
      </c>
      <c r="D192" s="294"/>
      <c r="E192" s="294"/>
      <c r="F192" s="294"/>
      <c r="G192" s="294"/>
      <c r="H192" s="295" t="s">
        <v>54</v>
      </c>
      <c r="I192" s="295"/>
      <c r="J192" s="294">
        <v>0.56597222222222221</v>
      </c>
      <c r="K192" s="294"/>
      <c r="L192" s="294"/>
      <c r="M192" s="294"/>
      <c r="N192" s="296"/>
      <c r="O192" s="291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47"/>
      <c r="AB192" s="247"/>
      <c r="AC192" s="247" t="s">
        <v>29</v>
      </c>
      <c r="AD192" s="247"/>
      <c r="AE192" s="247"/>
      <c r="AF192" s="247"/>
      <c r="AG192" s="282"/>
      <c r="AH192" s="282"/>
      <c r="AI192" s="282"/>
      <c r="AJ192" s="282"/>
      <c r="AK192" s="282"/>
      <c r="AL192" s="282"/>
      <c r="AM192" s="282"/>
      <c r="AN192" s="282"/>
      <c r="AO192" s="282"/>
      <c r="AP192" s="282"/>
      <c r="AQ192" s="282"/>
      <c r="AR192" s="283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5"/>
    </row>
    <row r="193" spans="1:59" ht="14" customHeight="1" x14ac:dyDescent="0.2">
      <c r="A193" s="159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  <c r="AU193" s="159"/>
      <c r="AV193" s="159"/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</row>
    <row r="194" spans="1:59" ht="14" customHeight="1" thickBot="1" x14ac:dyDescent="0.25">
      <c r="A194" s="321" t="s">
        <v>49</v>
      </c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</row>
    <row r="195" spans="1:59" ht="14" customHeight="1" thickBot="1" x14ac:dyDescent="0.25">
      <c r="A195" s="322"/>
      <c r="B195" s="306"/>
      <c r="C195" s="304" t="s">
        <v>39</v>
      </c>
      <c r="D195" s="305"/>
      <c r="E195" s="305"/>
      <c r="F195" s="305"/>
      <c r="G195" s="305"/>
      <c r="H195" s="305"/>
      <c r="I195" s="305"/>
      <c r="J195" s="305"/>
      <c r="K195" s="305"/>
      <c r="L195" s="305"/>
      <c r="M195" s="305"/>
      <c r="N195" s="306"/>
      <c r="O195" s="304" t="s">
        <v>40</v>
      </c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305"/>
      <c r="AC195" s="305"/>
      <c r="AD195" s="305"/>
      <c r="AE195" s="305"/>
      <c r="AF195" s="305"/>
      <c r="AG195" s="305"/>
      <c r="AH195" s="305"/>
      <c r="AI195" s="305"/>
      <c r="AJ195" s="305"/>
      <c r="AK195" s="305"/>
      <c r="AL195" s="305"/>
      <c r="AM195" s="305"/>
      <c r="AN195" s="305"/>
      <c r="AO195" s="305"/>
      <c r="AP195" s="305"/>
      <c r="AQ195" s="305"/>
      <c r="AR195" s="306"/>
      <c r="AS195" s="304" t="s">
        <v>41</v>
      </c>
      <c r="AT195" s="305"/>
      <c r="AU195" s="305"/>
      <c r="AV195" s="305"/>
      <c r="AW195" s="306"/>
      <c r="AX195" s="304" t="s">
        <v>42</v>
      </c>
      <c r="AY195" s="305"/>
      <c r="AZ195" s="305"/>
      <c r="BA195" s="305"/>
      <c r="BB195" s="306"/>
      <c r="BC195" s="304" t="s">
        <v>43</v>
      </c>
      <c r="BD195" s="305"/>
      <c r="BE195" s="305"/>
      <c r="BF195" s="305"/>
      <c r="BG195" s="308"/>
    </row>
    <row r="196" spans="1:59" ht="14" customHeight="1" x14ac:dyDescent="0.2">
      <c r="A196" s="339">
        <v>1</v>
      </c>
      <c r="B196" s="340"/>
      <c r="C196" s="263">
        <v>0.39583333333333331</v>
      </c>
      <c r="D196" s="264"/>
      <c r="E196" s="264"/>
      <c r="F196" s="264"/>
      <c r="G196" s="264"/>
      <c r="H196" s="265" t="s">
        <v>54</v>
      </c>
      <c r="I196" s="265"/>
      <c r="J196" s="264">
        <v>0.42708333333333331</v>
      </c>
      <c r="K196" s="264"/>
      <c r="L196" s="264"/>
      <c r="M196" s="264"/>
      <c r="N196" s="266"/>
      <c r="O196" s="309"/>
      <c r="P196" s="310"/>
      <c r="Q196" s="310"/>
      <c r="R196" s="310"/>
      <c r="S196" s="310"/>
      <c r="T196" s="310"/>
      <c r="U196" s="310"/>
      <c r="V196" s="310"/>
      <c r="W196" s="310"/>
      <c r="X196" s="310"/>
      <c r="Y196" s="310"/>
      <c r="Z196" s="310"/>
      <c r="AA196" s="265"/>
      <c r="AB196" s="265"/>
      <c r="AC196" s="265" t="s">
        <v>44</v>
      </c>
      <c r="AD196" s="265"/>
      <c r="AE196" s="265"/>
      <c r="AF196" s="265"/>
      <c r="AG196" s="337"/>
      <c r="AH196" s="337"/>
      <c r="AI196" s="337"/>
      <c r="AJ196" s="337"/>
      <c r="AK196" s="337"/>
      <c r="AL196" s="337"/>
      <c r="AM196" s="337"/>
      <c r="AN196" s="337"/>
      <c r="AO196" s="337"/>
      <c r="AP196" s="337"/>
      <c r="AQ196" s="337"/>
      <c r="AR196" s="338"/>
      <c r="AS196" s="302"/>
      <c r="AT196" s="265"/>
      <c r="AU196" s="265"/>
      <c r="AV196" s="265"/>
      <c r="AW196" s="307"/>
      <c r="AX196" s="302"/>
      <c r="AY196" s="265"/>
      <c r="AZ196" s="265"/>
      <c r="BA196" s="265"/>
      <c r="BB196" s="307"/>
      <c r="BC196" s="302"/>
      <c r="BD196" s="265"/>
      <c r="BE196" s="265"/>
      <c r="BF196" s="265"/>
      <c r="BG196" s="303"/>
    </row>
    <row r="197" spans="1:59" ht="14" customHeight="1" x14ac:dyDescent="0.2">
      <c r="A197" s="300">
        <v>2</v>
      </c>
      <c r="B197" s="301"/>
      <c r="C197" s="233">
        <v>0.43055555555555558</v>
      </c>
      <c r="D197" s="233"/>
      <c r="E197" s="233"/>
      <c r="F197" s="233"/>
      <c r="G197" s="233"/>
      <c r="H197" s="254" t="s">
        <v>54</v>
      </c>
      <c r="I197" s="254"/>
      <c r="J197" s="233">
        <v>0.46180555555555558</v>
      </c>
      <c r="K197" s="233"/>
      <c r="L197" s="233"/>
      <c r="M197" s="233"/>
      <c r="N197" s="236"/>
      <c r="O197" s="271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  <c r="AA197" s="254"/>
      <c r="AB197" s="254"/>
      <c r="AC197" s="254" t="s">
        <v>29</v>
      </c>
      <c r="AD197" s="254"/>
      <c r="AE197" s="254"/>
      <c r="AF197" s="254"/>
      <c r="AG197" s="268"/>
      <c r="AH197" s="268"/>
      <c r="AI197" s="268"/>
      <c r="AJ197" s="268"/>
      <c r="AK197" s="268"/>
      <c r="AL197" s="268"/>
      <c r="AM197" s="268"/>
      <c r="AN197" s="268"/>
      <c r="AO197" s="268"/>
      <c r="AP197" s="268"/>
      <c r="AQ197" s="268"/>
      <c r="AR197" s="269"/>
      <c r="AS197" s="297"/>
      <c r="AT197" s="254"/>
      <c r="AU197" s="254"/>
      <c r="AV197" s="254"/>
      <c r="AW197" s="298"/>
      <c r="AX197" s="297"/>
      <c r="AY197" s="254"/>
      <c r="AZ197" s="254"/>
      <c r="BA197" s="254"/>
      <c r="BB197" s="298"/>
      <c r="BC197" s="297"/>
      <c r="BD197" s="254"/>
      <c r="BE197" s="254"/>
      <c r="BF197" s="254"/>
      <c r="BG197" s="299"/>
    </row>
    <row r="198" spans="1:59" ht="14" customHeight="1" x14ac:dyDescent="0.2">
      <c r="A198" s="300">
        <v>3</v>
      </c>
      <c r="B198" s="301"/>
      <c r="C198" s="232">
        <v>0.46527777777777773</v>
      </c>
      <c r="D198" s="233"/>
      <c r="E198" s="233"/>
      <c r="F198" s="233"/>
      <c r="G198" s="233"/>
      <c r="H198" s="254" t="s">
        <v>54</v>
      </c>
      <c r="I198" s="254"/>
      <c r="J198" s="233">
        <v>0.49652777777777773</v>
      </c>
      <c r="K198" s="233"/>
      <c r="L198" s="233"/>
      <c r="M198" s="233"/>
      <c r="N198" s="236"/>
      <c r="O198" s="271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  <c r="AA198" s="254"/>
      <c r="AB198" s="254"/>
      <c r="AC198" s="254" t="s">
        <v>45</v>
      </c>
      <c r="AD198" s="254"/>
      <c r="AE198" s="254"/>
      <c r="AF198" s="254"/>
      <c r="AG198" s="268"/>
      <c r="AH198" s="268"/>
      <c r="AI198" s="268"/>
      <c r="AJ198" s="268"/>
      <c r="AK198" s="268"/>
      <c r="AL198" s="268"/>
      <c r="AM198" s="268"/>
      <c r="AN198" s="268"/>
      <c r="AO198" s="268"/>
      <c r="AP198" s="268"/>
      <c r="AQ198" s="268"/>
      <c r="AR198" s="269"/>
      <c r="AS198" s="297"/>
      <c r="AT198" s="254"/>
      <c r="AU198" s="254"/>
      <c r="AV198" s="254"/>
      <c r="AW198" s="298"/>
      <c r="AX198" s="297"/>
      <c r="AY198" s="254"/>
      <c r="AZ198" s="254"/>
      <c r="BA198" s="254"/>
      <c r="BB198" s="298"/>
      <c r="BC198" s="297"/>
      <c r="BD198" s="254"/>
      <c r="BE198" s="254"/>
      <c r="BF198" s="254"/>
      <c r="BG198" s="299"/>
    </row>
    <row r="199" spans="1:59" ht="14" customHeight="1" x14ac:dyDescent="0.2">
      <c r="A199" s="300">
        <v>4</v>
      </c>
      <c r="B199" s="301"/>
      <c r="C199" s="226">
        <v>0.5</v>
      </c>
      <c r="D199" s="226"/>
      <c r="E199" s="226"/>
      <c r="F199" s="226"/>
      <c r="G199" s="226"/>
      <c r="H199" s="227" t="s">
        <v>54</v>
      </c>
      <c r="I199" s="227"/>
      <c r="J199" s="226">
        <v>0.53125</v>
      </c>
      <c r="K199" s="226"/>
      <c r="L199" s="226"/>
      <c r="M199" s="226"/>
      <c r="N199" s="226"/>
      <c r="O199" s="271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  <c r="AA199" s="254"/>
      <c r="AB199" s="254"/>
      <c r="AC199" s="254" t="s">
        <v>46</v>
      </c>
      <c r="AD199" s="254"/>
      <c r="AE199" s="254"/>
      <c r="AF199" s="254"/>
      <c r="AG199" s="268"/>
      <c r="AH199" s="268"/>
      <c r="AI199" s="268"/>
      <c r="AJ199" s="268"/>
      <c r="AK199" s="268"/>
      <c r="AL199" s="268"/>
      <c r="AM199" s="268"/>
      <c r="AN199" s="268"/>
      <c r="AO199" s="268"/>
      <c r="AP199" s="268"/>
      <c r="AQ199" s="268"/>
      <c r="AR199" s="269"/>
      <c r="AS199" s="297"/>
      <c r="AT199" s="254"/>
      <c r="AU199" s="254"/>
      <c r="AV199" s="254"/>
      <c r="AW199" s="298"/>
      <c r="AX199" s="297"/>
      <c r="AY199" s="254"/>
      <c r="AZ199" s="254"/>
      <c r="BA199" s="254"/>
      <c r="BB199" s="298"/>
      <c r="BC199" s="297"/>
      <c r="BD199" s="254"/>
      <c r="BE199" s="254"/>
      <c r="BF199" s="254"/>
      <c r="BG199" s="299"/>
    </row>
    <row r="200" spans="1:59" ht="14" customHeight="1" x14ac:dyDescent="0.2">
      <c r="A200" s="300">
        <v>5</v>
      </c>
      <c r="B200" s="301"/>
      <c r="C200" s="232">
        <v>0.53472222222222221</v>
      </c>
      <c r="D200" s="233"/>
      <c r="E200" s="233"/>
      <c r="F200" s="233"/>
      <c r="G200" s="233"/>
      <c r="H200" s="254" t="s">
        <v>54</v>
      </c>
      <c r="I200" s="254"/>
      <c r="J200" s="233">
        <v>0.56597222222222221</v>
      </c>
      <c r="K200" s="233"/>
      <c r="L200" s="233"/>
      <c r="M200" s="233"/>
      <c r="N200" s="236"/>
      <c r="O200" s="271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  <c r="AA200" s="254"/>
      <c r="AB200" s="254"/>
      <c r="AC200" s="254" t="s">
        <v>44</v>
      </c>
      <c r="AD200" s="254"/>
      <c r="AE200" s="254"/>
      <c r="AF200" s="254"/>
      <c r="AG200" s="268"/>
      <c r="AH200" s="268"/>
      <c r="AI200" s="268"/>
      <c r="AJ200" s="268"/>
      <c r="AK200" s="268"/>
      <c r="AL200" s="268"/>
      <c r="AM200" s="268"/>
      <c r="AN200" s="268"/>
      <c r="AO200" s="268"/>
      <c r="AP200" s="268"/>
      <c r="AQ200" s="268"/>
      <c r="AR200" s="269"/>
      <c r="AS200" s="297"/>
      <c r="AT200" s="254"/>
      <c r="AU200" s="254"/>
      <c r="AV200" s="254"/>
      <c r="AW200" s="298"/>
      <c r="AX200" s="297"/>
      <c r="AY200" s="254"/>
      <c r="AZ200" s="254"/>
      <c r="BA200" s="254"/>
      <c r="BB200" s="298"/>
      <c r="BC200" s="297"/>
      <c r="BD200" s="254"/>
      <c r="BE200" s="254"/>
      <c r="BF200" s="254"/>
      <c r="BG200" s="299"/>
    </row>
    <row r="201" spans="1:59" ht="14" customHeight="1" thickBot="1" x14ac:dyDescent="0.25">
      <c r="A201" s="311">
        <v>6</v>
      </c>
      <c r="B201" s="312"/>
      <c r="C201" s="245">
        <v>0.56944444444444442</v>
      </c>
      <c r="D201" s="246"/>
      <c r="E201" s="246"/>
      <c r="F201" s="246"/>
      <c r="G201" s="246"/>
      <c r="H201" s="247" t="s">
        <v>54</v>
      </c>
      <c r="I201" s="247"/>
      <c r="J201" s="246">
        <v>0.60069444444444442</v>
      </c>
      <c r="K201" s="246"/>
      <c r="L201" s="246"/>
      <c r="M201" s="246"/>
      <c r="N201" s="248"/>
      <c r="O201" s="291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47"/>
      <c r="AB201" s="247"/>
      <c r="AC201" s="247" t="s">
        <v>44</v>
      </c>
      <c r="AD201" s="247"/>
      <c r="AE201" s="247"/>
      <c r="AF201" s="247"/>
      <c r="AG201" s="282"/>
      <c r="AH201" s="282"/>
      <c r="AI201" s="282"/>
      <c r="AJ201" s="282"/>
      <c r="AK201" s="282"/>
      <c r="AL201" s="282"/>
      <c r="AM201" s="282"/>
      <c r="AN201" s="282"/>
      <c r="AO201" s="282"/>
      <c r="AP201" s="282"/>
      <c r="AQ201" s="282"/>
      <c r="AR201" s="283"/>
      <c r="AS201" s="334"/>
      <c r="AT201" s="247"/>
      <c r="AU201" s="247"/>
      <c r="AV201" s="247"/>
      <c r="AW201" s="335"/>
      <c r="AX201" s="334"/>
      <c r="AY201" s="247"/>
      <c r="AZ201" s="247"/>
      <c r="BA201" s="247"/>
      <c r="BB201" s="335"/>
      <c r="BC201" s="334"/>
      <c r="BD201" s="247"/>
      <c r="BE201" s="247"/>
      <c r="BF201" s="247"/>
      <c r="BG201" s="336"/>
    </row>
    <row r="202" spans="1:59" ht="14" customHeight="1" x14ac:dyDescent="0.2">
      <c r="A202" s="168"/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71"/>
      <c r="BD202" s="171"/>
      <c r="BE202" s="171"/>
      <c r="BF202" s="171"/>
      <c r="BG202" s="171"/>
    </row>
    <row r="203" spans="1:59" ht="14" customHeight="1" thickBot="1" x14ac:dyDescent="0.25">
      <c r="A203" s="250" t="s">
        <v>52</v>
      </c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S203" s="250"/>
      <c r="T203" s="250"/>
      <c r="U203" s="250"/>
      <c r="V203" s="250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159"/>
      <c r="AR203" s="159"/>
      <c r="AS203" s="159"/>
      <c r="AT203" s="159"/>
      <c r="AU203" s="159"/>
      <c r="AV203" s="159"/>
      <c r="AW203" s="159"/>
      <c r="AX203" s="159"/>
      <c r="AY203" s="159"/>
      <c r="AZ203" s="159"/>
      <c r="BA203" s="159"/>
      <c r="BB203" s="159"/>
      <c r="BC203" s="159"/>
      <c r="BD203" s="159"/>
      <c r="BE203" s="159"/>
      <c r="BF203" s="159"/>
      <c r="BG203" s="159"/>
    </row>
    <row r="204" spans="1:59" ht="14" customHeight="1" thickBot="1" x14ac:dyDescent="0.25">
      <c r="A204" s="259"/>
      <c r="B204" s="260"/>
      <c r="C204" s="260" t="s">
        <v>6</v>
      </c>
      <c r="D204" s="260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 t="s">
        <v>7</v>
      </c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260"/>
      <c r="AI204" s="260"/>
      <c r="AJ204" s="260"/>
      <c r="AK204" s="260"/>
      <c r="AL204" s="260"/>
      <c r="AM204" s="260"/>
      <c r="AN204" s="260"/>
      <c r="AO204" s="260"/>
      <c r="AP204" s="260"/>
      <c r="AQ204" s="260"/>
      <c r="AR204" s="260"/>
      <c r="AS204" s="260" t="s">
        <v>8</v>
      </c>
      <c r="AT204" s="260"/>
      <c r="AU204" s="260"/>
      <c r="AV204" s="260"/>
      <c r="AW204" s="260"/>
      <c r="AX204" s="260" t="s">
        <v>9</v>
      </c>
      <c r="AY204" s="260"/>
      <c r="AZ204" s="260"/>
      <c r="BA204" s="260"/>
      <c r="BB204" s="260"/>
      <c r="BC204" s="260" t="s">
        <v>10</v>
      </c>
      <c r="BD204" s="260"/>
      <c r="BE204" s="260"/>
      <c r="BF204" s="260"/>
      <c r="BG204" s="279"/>
    </row>
    <row r="205" spans="1:59" ht="14" customHeight="1" x14ac:dyDescent="0.2">
      <c r="A205" s="261">
        <v>1</v>
      </c>
      <c r="B205" s="262"/>
      <c r="C205" s="263">
        <v>0.39583333333333331</v>
      </c>
      <c r="D205" s="264"/>
      <c r="E205" s="264"/>
      <c r="F205" s="264"/>
      <c r="G205" s="264"/>
      <c r="H205" s="265" t="s">
        <v>54</v>
      </c>
      <c r="I205" s="265"/>
      <c r="J205" s="264">
        <v>0.42708333333333331</v>
      </c>
      <c r="K205" s="264"/>
      <c r="L205" s="264"/>
      <c r="M205" s="264"/>
      <c r="N205" s="266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  <c r="AA205" s="275"/>
      <c r="AB205" s="275"/>
      <c r="AC205" s="275" t="s">
        <v>31</v>
      </c>
      <c r="AD205" s="275"/>
      <c r="AE205" s="275"/>
      <c r="AF205" s="275"/>
      <c r="AG205" s="276"/>
      <c r="AH205" s="276"/>
      <c r="AI205" s="276"/>
      <c r="AJ205" s="276"/>
      <c r="AK205" s="276"/>
      <c r="AL205" s="276"/>
      <c r="AM205" s="276"/>
      <c r="AN205" s="276"/>
      <c r="AO205" s="276"/>
      <c r="AP205" s="276"/>
      <c r="AQ205" s="276"/>
      <c r="AR205" s="276"/>
      <c r="AS205" s="262"/>
      <c r="AT205" s="262"/>
      <c r="AU205" s="262"/>
      <c r="AV205" s="262"/>
      <c r="AW205" s="262"/>
      <c r="AX205" s="262"/>
      <c r="AY205" s="262"/>
      <c r="AZ205" s="262"/>
      <c r="BA205" s="262"/>
      <c r="BB205" s="262"/>
      <c r="BC205" s="262"/>
      <c r="BD205" s="262"/>
      <c r="BE205" s="262"/>
      <c r="BF205" s="262"/>
      <c r="BG205" s="277"/>
    </row>
    <row r="206" spans="1:59" ht="14" customHeight="1" x14ac:dyDescent="0.2">
      <c r="A206" s="257">
        <v>2</v>
      </c>
      <c r="B206" s="258"/>
      <c r="C206" s="233">
        <v>0.43055555555555558</v>
      </c>
      <c r="D206" s="233"/>
      <c r="E206" s="233"/>
      <c r="F206" s="233"/>
      <c r="G206" s="233"/>
      <c r="H206" s="254" t="s">
        <v>54</v>
      </c>
      <c r="I206" s="254"/>
      <c r="J206" s="233">
        <v>0.46180555555555558</v>
      </c>
      <c r="K206" s="233"/>
      <c r="L206" s="233"/>
      <c r="M206" s="233"/>
      <c r="N206" s="236"/>
      <c r="O206" s="271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54"/>
      <c r="AB206" s="254"/>
      <c r="AC206" s="254" t="s">
        <v>30</v>
      </c>
      <c r="AD206" s="254"/>
      <c r="AE206" s="254"/>
      <c r="AF206" s="254"/>
      <c r="AG206" s="268"/>
      <c r="AH206" s="268"/>
      <c r="AI206" s="268"/>
      <c r="AJ206" s="268"/>
      <c r="AK206" s="268"/>
      <c r="AL206" s="268"/>
      <c r="AM206" s="268"/>
      <c r="AN206" s="268"/>
      <c r="AO206" s="268"/>
      <c r="AP206" s="268"/>
      <c r="AQ206" s="268"/>
      <c r="AR206" s="269"/>
      <c r="AS206" s="258"/>
      <c r="AT206" s="258"/>
      <c r="AU206" s="258"/>
      <c r="AV206" s="258"/>
      <c r="AW206" s="258"/>
      <c r="AX206" s="258"/>
      <c r="AY206" s="258"/>
      <c r="AZ206" s="258"/>
      <c r="BA206" s="258"/>
      <c r="BB206" s="258"/>
      <c r="BC206" s="258"/>
      <c r="BD206" s="258"/>
      <c r="BE206" s="258"/>
      <c r="BF206" s="258"/>
      <c r="BG206" s="270"/>
    </row>
    <row r="207" spans="1:59" ht="14" customHeight="1" x14ac:dyDescent="0.2">
      <c r="A207" s="257">
        <v>3</v>
      </c>
      <c r="B207" s="258"/>
      <c r="C207" s="232">
        <v>0.46527777777777773</v>
      </c>
      <c r="D207" s="233"/>
      <c r="E207" s="233"/>
      <c r="F207" s="233"/>
      <c r="G207" s="233"/>
      <c r="H207" s="254" t="s">
        <v>54</v>
      </c>
      <c r="I207" s="254"/>
      <c r="J207" s="233">
        <v>0.49652777777777773</v>
      </c>
      <c r="K207" s="233"/>
      <c r="L207" s="233"/>
      <c r="M207" s="233"/>
      <c r="N207" s="236"/>
      <c r="O207" s="273"/>
      <c r="P207" s="273"/>
      <c r="Q207" s="273"/>
      <c r="R207" s="273"/>
      <c r="S207" s="273"/>
      <c r="T207" s="273"/>
      <c r="U207" s="273"/>
      <c r="V207" s="273"/>
      <c r="W207" s="273"/>
      <c r="X207" s="273"/>
      <c r="Y207" s="273"/>
      <c r="Z207" s="273"/>
      <c r="AA207" s="227"/>
      <c r="AB207" s="227"/>
      <c r="AC207" s="227" t="s">
        <v>30</v>
      </c>
      <c r="AD207" s="227"/>
      <c r="AE207" s="227"/>
      <c r="AF207" s="227"/>
      <c r="AG207" s="274"/>
      <c r="AH207" s="274"/>
      <c r="AI207" s="274"/>
      <c r="AJ207" s="274"/>
      <c r="AK207" s="274"/>
      <c r="AL207" s="274"/>
      <c r="AM207" s="274"/>
      <c r="AN207" s="274"/>
      <c r="AO207" s="274"/>
      <c r="AP207" s="274"/>
      <c r="AQ207" s="274"/>
      <c r="AR207" s="274"/>
      <c r="AS207" s="258"/>
      <c r="AT207" s="258"/>
      <c r="AU207" s="258"/>
      <c r="AV207" s="258"/>
      <c r="AW207" s="258"/>
      <c r="AX207" s="258"/>
      <c r="AY207" s="258"/>
      <c r="AZ207" s="258"/>
      <c r="BA207" s="258"/>
      <c r="BB207" s="258"/>
      <c r="BC207" s="258"/>
      <c r="BD207" s="258"/>
      <c r="BE207" s="258"/>
      <c r="BF207" s="258"/>
      <c r="BG207" s="270"/>
    </row>
    <row r="208" spans="1:59" ht="14" customHeight="1" x14ac:dyDescent="0.2">
      <c r="A208" s="257">
        <v>4</v>
      </c>
      <c r="B208" s="258"/>
      <c r="C208" s="226">
        <v>0.5</v>
      </c>
      <c r="D208" s="226"/>
      <c r="E208" s="226"/>
      <c r="F208" s="226"/>
      <c r="G208" s="226"/>
      <c r="H208" s="227" t="s">
        <v>54</v>
      </c>
      <c r="I208" s="227"/>
      <c r="J208" s="226">
        <v>0.53125</v>
      </c>
      <c r="K208" s="226"/>
      <c r="L208" s="226"/>
      <c r="M208" s="226"/>
      <c r="N208" s="226"/>
      <c r="O208" s="271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  <c r="AA208" s="254"/>
      <c r="AB208" s="254"/>
      <c r="AC208" s="254" t="s">
        <v>30</v>
      </c>
      <c r="AD208" s="254"/>
      <c r="AE208" s="254"/>
      <c r="AF208" s="254"/>
      <c r="AG208" s="268"/>
      <c r="AH208" s="268"/>
      <c r="AI208" s="268"/>
      <c r="AJ208" s="268"/>
      <c r="AK208" s="268"/>
      <c r="AL208" s="268"/>
      <c r="AM208" s="268"/>
      <c r="AN208" s="268"/>
      <c r="AO208" s="268"/>
      <c r="AP208" s="268"/>
      <c r="AQ208" s="268"/>
      <c r="AR208" s="269"/>
      <c r="AS208" s="258"/>
      <c r="AT208" s="258"/>
      <c r="AU208" s="258"/>
      <c r="AV208" s="258"/>
      <c r="AW208" s="258"/>
      <c r="AX208" s="258"/>
      <c r="AY208" s="258"/>
      <c r="AZ208" s="258"/>
      <c r="BA208" s="258"/>
      <c r="BB208" s="258"/>
      <c r="BC208" s="258"/>
      <c r="BD208" s="258"/>
      <c r="BE208" s="258"/>
      <c r="BF208" s="258"/>
      <c r="BG208" s="270"/>
    </row>
    <row r="209" spans="1:59" ht="14" customHeight="1" x14ac:dyDescent="0.2">
      <c r="A209" s="257">
        <v>5</v>
      </c>
      <c r="B209" s="258"/>
      <c r="C209" s="232">
        <v>0.53472222222222221</v>
      </c>
      <c r="D209" s="233"/>
      <c r="E209" s="233"/>
      <c r="F209" s="233"/>
      <c r="G209" s="233"/>
      <c r="H209" s="254" t="s">
        <v>54</v>
      </c>
      <c r="I209" s="254"/>
      <c r="J209" s="233">
        <v>0.56597222222222221</v>
      </c>
      <c r="K209" s="233"/>
      <c r="L209" s="233"/>
      <c r="M209" s="233"/>
      <c r="N209" s="236"/>
      <c r="O209" s="271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  <c r="AA209" s="254"/>
      <c r="AB209" s="254"/>
      <c r="AC209" s="254" t="s">
        <v>30</v>
      </c>
      <c r="AD209" s="254"/>
      <c r="AE209" s="254"/>
      <c r="AF209" s="254"/>
      <c r="AG209" s="268"/>
      <c r="AH209" s="268"/>
      <c r="AI209" s="268"/>
      <c r="AJ209" s="268"/>
      <c r="AK209" s="268"/>
      <c r="AL209" s="268"/>
      <c r="AM209" s="268"/>
      <c r="AN209" s="268"/>
      <c r="AO209" s="268"/>
      <c r="AP209" s="268"/>
      <c r="AQ209" s="268"/>
      <c r="AR209" s="269"/>
      <c r="AS209" s="258"/>
      <c r="AT209" s="258"/>
      <c r="AU209" s="258"/>
      <c r="AV209" s="258"/>
      <c r="AW209" s="258"/>
      <c r="AX209" s="258"/>
      <c r="AY209" s="258"/>
      <c r="AZ209" s="258"/>
      <c r="BA209" s="258"/>
      <c r="BB209" s="258"/>
      <c r="BC209" s="258"/>
      <c r="BD209" s="258"/>
      <c r="BE209" s="258"/>
      <c r="BF209" s="258"/>
      <c r="BG209" s="270"/>
    </row>
    <row r="210" spans="1:59" ht="14" customHeight="1" x14ac:dyDescent="0.2">
      <c r="A210" s="257">
        <v>6</v>
      </c>
      <c r="B210" s="258"/>
      <c r="C210" s="293">
        <v>0.56944444444444442</v>
      </c>
      <c r="D210" s="294"/>
      <c r="E210" s="294"/>
      <c r="F210" s="294"/>
      <c r="G210" s="294"/>
      <c r="H210" s="295" t="s">
        <v>54</v>
      </c>
      <c r="I210" s="295"/>
      <c r="J210" s="294">
        <v>0.60069444444444442</v>
      </c>
      <c r="K210" s="294"/>
      <c r="L210" s="294"/>
      <c r="M210" s="294"/>
      <c r="N210" s="296"/>
      <c r="O210" s="271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  <c r="AA210" s="254"/>
      <c r="AB210" s="254"/>
      <c r="AC210" s="254" t="s">
        <v>30</v>
      </c>
      <c r="AD210" s="254"/>
      <c r="AE210" s="254"/>
      <c r="AF210" s="254"/>
      <c r="AG210" s="268"/>
      <c r="AH210" s="268"/>
      <c r="AI210" s="268"/>
      <c r="AJ210" s="268"/>
      <c r="AK210" s="268"/>
      <c r="AL210" s="268"/>
      <c r="AM210" s="268"/>
      <c r="AN210" s="268"/>
      <c r="AO210" s="268"/>
      <c r="AP210" s="268"/>
      <c r="AQ210" s="268"/>
      <c r="AR210" s="269"/>
      <c r="AS210" s="258"/>
      <c r="AT210" s="258"/>
      <c r="AU210" s="258"/>
      <c r="AV210" s="258"/>
      <c r="AW210" s="258"/>
      <c r="AX210" s="258"/>
      <c r="AY210" s="258"/>
      <c r="AZ210" s="258"/>
      <c r="BA210" s="258"/>
      <c r="BB210" s="258"/>
      <c r="BC210" s="258"/>
      <c r="BD210" s="258"/>
      <c r="BE210" s="258"/>
      <c r="BF210" s="258"/>
      <c r="BG210" s="270"/>
    </row>
    <row r="211" spans="1:59" ht="14" customHeight="1" thickBot="1" x14ac:dyDescent="0.25">
      <c r="A211" s="286">
        <v>7</v>
      </c>
      <c r="B211" s="284"/>
      <c r="C211" s="287">
        <v>0.60416666666666663</v>
      </c>
      <c r="D211" s="288"/>
      <c r="E211" s="288"/>
      <c r="F211" s="288"/>
      <c r="G211" s="288"/>
      <c r="H211" s="289" t="s">
        <v>29</v>
      </c>
      <c r="I211" s="289"/>
      <c r="J211" s="288">
        <v>0.63541666666666663</v>
      </c>
      <c r="K211" s="288"/>
      <c r="L211" s="288"/>
      <c r="M211" s="288"/>
      <c r="N211" s="290"/>
      <c r="O211" s="291"/>
      <c r="P211" s="292"/>
      <c r="Q211" s="292"/>
      <c r="R211" s="292"/>
      <c r="S211" s="292"/>
      <c r="T211" s="292"/>
      <c r="U211" s="292"/>
      <c r="V211" s="292"/>
      <c r="W211" s="292"/>
      <c r="X211" s="292"/>
      <c r="Y211" s="292"/>
      <c r="Z211" s="292"/>
      <c r="AA211" s="247"/>
      <c r="AB211" s="247"/>
      <c r="AC211" s="247" t="s">
        <v>30</v>
      </c>
      <c r="AD211" s="247"/>
      <c r="AE211" s="247"/>
      <c r="AF211" s="247"/>
      <c r="AG211" s="282"/>
      <c r="AH211" s="282"/>
      <c r="AI211" s="282"/>
      <c r="AJ211" s="282"/>
      <c r="AK211" s="282"/>
      <c r="AL211" s="282"/>
      <c r="AM211" s="282"/>
      <c r="AN211" s="282"/>
      <c r="AO211" s="282"/>
      <c r="AP211" s="282"/>
      <c r="AQ211" s="282"/>
      <c r="AR211" s="283"/>
      <c r="AS211" s="284"/>
      <c r="AT211" s="284"/>
      <c r="AU211" s="284"/>
      <c r="AV211" s="284"/>
      <c r="AW211" s="284"/>
      <c r="AX211" s="284"/>
      <c r="AY211" s="284"/>
      <c r="AZ211" s="284"/>
      <c r="BA211" s="284"/>
      <c r="BB211" s="284"/>
      <c r="BC211" s="284"/>
      <c r="BD211" s="284"/>
      <c r="BE211" s="284"/>
      <c r="BF211" s="284"/>
      <c r="BG211" s="285"/>
    </row>
    <row r="212" spans="1:59" ht="14" customHeight="1" x14ac:dyDescent="0.2">
      <c r="A212" s="160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</row>
    <row r="213" spans="1:59" ht="14" customHeight="1" thickBot="1" x14ac:dyDescent="0.25">
      <c r="A213" s="243"/>
      <c r="B213" s="243"/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  <c r="BG213" s="159"/>
    </row>
    <row r="214" spans="1:59" ht="14" customHeight="1" thickBot="1" x14ac:dyDescent="0.25">
      <c r="A214" s="259"/>
      <c r="B214" s="260"/>
      <c r="C214" s="260" t="s">
        <v>6</v>
      </c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 t="s">
        <v>7</v>
      </c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  <c r="AA214" s="260"/>
      <c r="AB214" s="260"/>
      <c r="AC214" s="260"/>
      <c r="AD214" s="260"/>
      <c r="AE214" s="260"/>
      <c r="AF214" s="260"/>
      <c r="AG214" s="260"/>
      <c r="AH214" s="260"/>
      <c r="AI214" s="260"/>
      <c r="AJ214" s="260"/>
      <c r="AK214" s="260"/>
      <c r="AL214" s="260"/>
      <c r="AM214" s="260"/>
      <c r="AN214" s="260"/>
      <c r="AO214" s="260"/>
      <c r="AP214" s="260"/>
      <c r="AQ214" s="260"/>
      <c r="AR214" s="260"/>
      <c r="AS214" s="260" t="s">
        <v>8</v>
      </c>
      <c r="AT214" s="260"/>
      <c r="AU214" s="260"/>
      <c r="AV214" s="260"/>
      <c r="AW214" s="260"/>
      <c r="AX214" s="260" t="s">
        <v>9</v>
      </c>
      <c r="AY214" s="260"/>
      <c r="AZ214" s="260"/>
      <c r="BA214" s="260"/>
      <c r="BB214" s="260"/>
      <c r="BC214" s="260" t="s">
        <v>10</v>
      </c>
      <c r="BD214" s="260"/>
      <c r="BE214" s="260"/>
      <c r="BF214" s="260"/>
      <c r="BG214" s="279"/>
    </row>
    <row r="215" spans="1:59" ht="14" customHeight="1" x14ac:dyDescent="0.2">
      <c r="A215" s="261">
        <v>1</v>
      </c>
      <c r="B215" s="262"/>
      <c r="C215" s="263">
        <v>0.39583333333333331</v>
      </c>
      <c r="D215" s="264"/>
      <c r="E215" s="264"/>
      <c r="F215" s="264"/>
      <c r="G215" s="264"/>
      <c r="H215" s="265" t="s">
        <v>54</v>
      </c>
      <c r="I215" s="265"/>
      <c r="J215" s="264">
        <v>0.42708333333333331</v>
      </c>
      <c r="K215" s="264"/>
      <c r="L215" s="264"/>
      <c r="M215" s="264"/>
      <c r="N215" s="266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  <c r="AA215" s="275"/>
      <c r="AB215" s="275"/>
      <c r="AC215" s="275" t="s">
        <v>37</v>
      </c>
      <c r="AD215" s="275"/>
      <c r="AE215" s="275"/>
      <c r="AF215" s="275"/>
      <c r="AG215" s="276"/>
      <c r="AH215" s="276"/>
      <c r="AI215" s="276"/>
      <c r="AJ215" s="276"/>
      <c r="AK215" s="276"/>
      <c r="AL215" s="276"/>
      <c r="AM215" s="276"/>
      <c r="AN215" s="276"/>
      <c r="AO215" s="276"/>
      <c r="AP215" s="276"/>
      <c r="AQ215" s="276"/>
      <c r="AR215" s="276"/>
      <c r="AS215" s="262"/>
      <c r="AT215" s="262"/>
      <c r="AU215" s="262"/>
      <c r="AV215" s="262"/>
      <c r="AW215" s="262"/>
      <c r="AX215" s="262"/>
      <c r="AY215" s="262"/>
      <c r="AZ215" s="262"/>
      <c r="BA215" s="262"/>
      <c r="BB215" s="262"/>
      <c r="BC215" s="262"/>
      <c r="BD215" s="262"/>
      <c r="BE215" s="262"/>
      <c r="BF215" s="262"/>
      <c r="BG215" s="277"/>
    </row>
    <row r="216" spans="1:59" ht="14" customHeight="1" x14ac:dyDescent="0.2">
      <c r="A216" s="257">
        <v>2</v>
      </c>
      <c r="B216" s="258"/>
      <c r="C216" s="233">
        <v>0.43055555555555558</v>
      </c>
      <c r="D216" s="233"/>
      <c r="E216" s="233"/>
      <c r="F216" s="233"/>
      <c r="G216" s="233"/>
      <c r="H216" s="254" t="s">
        <v>54</v>
      </c>
      <c r="I216" s="254"/>
      <c r="J216" s="233">
        <v>0.46180555555555558</v>
      </c>
      <c r="K216" s="233"/>
      <c r="L216" s="233"/>
      <c r="M216" s="233"/>
      <c r="N216" s="236"/>
      <c r="O216" s="271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  <c r="AA216" s="254"/>
      <c r="AB216" s="254"/>
      <c r="AC216" s="254" t="s">
        <v>37</v>
      </c>
      <c r="AD216" s="254"/>
      <c r="AE216" s="254"/>
      <c r="AF216" s="254"/>
      <c r="AG216" s="268"/>
      <c r="AH216" s="268"/>
      <c r="AI216" s="268"/>
      <c r="AJ216" s="268"/>
      <c r="AK216" s="268"/>
      <c r="AL216" s="268"/>
      <c r="AM216" s="268"/>
      <c r="AN216" s="268"/>
      <c r="AO216" s="268"/>
      <c r="AP216" s="268"/>
      <c r="AQ216" s="268"/>
      <c r="AR216" s="269"/>
      <c r="AS216" s="258"/>
      <c r="AT216" s="258"/>
      <c r="AU216" s="258"/>
      <c r="AV216" s="258"/>
      <c r="AW216" s="258"/>
      <c r="AX216" s="258"/>
      <c r="AY216" s="258"/>
      <c r="AZ216" s="258"/>
      <c r="BA216" s="258"/>
      <c r="BB216" s="258"/>
      <c r="BC216" s="258"/>
      <c r="BD216" s="258"/>
      <c r="BE216" s="258"/>
      <c r="BF216" s="258"/>
      <c r="BG216" s="270"/>
    </row>
    <row r="217" spans="1:59" ht="14" customHeight="1" x14ac:dyDescent="0.2">
      <c r="A217" s="257">
        <v>3</v>
      </c>
      <c r="B217" s="258"/>
      <c r="C217" s="232">
        <v>0.46527777777777773</v>
      </c>
      <c r="D217" s="233"/>
      <c r="E217" s="233"/>
      <c r="F217" s="233"/>
      <c r="G217" s="233"/>
      <c r="H217" s="254" t="s">
        <v>54</v>
      </c>
      <c r="I217" s="254"/>
      <c r="J217" s="233">
        <v>0.49652777777777773</v>
      </c>
      <c r="K217" s="233"/>
      <c r="L217" s="233"/>
      <c r="M217" s="233"/>
      <c r="N217" s="236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  <c r="AA217" s="227"/>
      <c r="AB217" s="227"/>
      <c r="AC217" s="227" t="s">
        <v>34</v>
      </c>
      <c r="AD217" s="227"/>
      <c r="AE217" s="227"/>
      <c r="AF217" s="227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58"/>
      <c r="AT217" s="258"/>
      <c r="AU217" s="258"/>
      <c r="AV217" s="258"/>
      <c r="AW217" s="258"/>
      <c r="AX217" s="258"/>
      <c r="AY217" s="258"/>
      <c r="AZ217" s="258"/>
      <c r="BA217" s="258"/>
      <c r="BB217" s="258"/>
      <c r="BC217" s="258"/>
      <c r="BD217" s="258"/>
      <c r="BE217" s="258"/>
      <c r="BF217" s="258"/>
      <c r="BG217" s="270"/>
    </row>
    <row r="218" spans="1:59" ht="14" customHeight="1" x14ac:dyDescent="0.2">
      <c r="A218" s="257">
        <v>4</v>
      </c>
      <c r="B218" s="258"/>
      <c r="C218" s="226">
        <v>0.5</v>
      </c>
      <c r="D218" s="226"/>
      <c r="E218" s="226"/>
      <c r="F218" s="226"/>
      <c r="G218" s="226"/>
      <c r="H218" s="227" t="s">
        <v>54</v>
      </c>
      <c r="I218" s="227"/>
      <c r="J218" s="226">
        <v>0.53125</v>
      </c>
      <c r="K218" s="226"/>
      <c r="L218" s="226"/>
      <c r="M218" s="226"/>
      <c r="N218" s="226"/>
      <c r="O218" s="271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  <c r="AA218" s="254"/>
      <c r="AB218" s="254"/>
      <c r="AC218" s="254" t="s">
        <v>38</v>
      </c>
      <c r="AD218" s="254"/>
      <c r="AE218" s="254"/>
      <c r="AF218" s="254"/>
      <c r="AG218" s="268"/>
      <c r="AH218" s="268"/>
      <c r="AI218" s="268"/>
      <c r="AJ218" s="268"/>
      <c r="AK218" s="268"/>
      <c r="AL218" s="268"/>
      <c r="AM218" s="268"/>
      <c r="AN218" s="268"/>
      <c r="AO218" s="268"/>
      <c r="AP218" s="268"/>
      <c r="AQ218" s="268"/>
      <c r="AR218" s="269"/>
      <c r="AS218" s="258"/>
      <c r="AT218" s="258"/>
      <c r="AU218" s="258"/>
      <c r="AV218" s="258"/>
      <c r="AW218" s="258"/>
      <c r="AX218" s="258"/>
      <c r="AY218" s="258"/>
      <c r="AZ218" s="258"/>
      <c r="BA218" s="258"/>
      <c r="BB218" s="258"/>
      <c r="BC218" s="258"/>
      <c r="BD218" s="258"/>
      <c r="BE218" s="258"/>
      <c r="BF218" s="258"/>
      <c r="BG218" s="270"/>
    </row>
    <row r="219" spans="1:59" ht="14" customHeight="1" x14ac:dyDescent="0.2">
      <c r="A219" s="257">
        <v>5</v>
      </c>
      <c r="B219" s="258"/>
      <c r="C219" s="232">
        <v>0.53472222222222221</v>
      </c>
      <c r="D219" s="233"/>
      <c r="E219" s="233"/>
      <c r="F219" s="233"/>
      <c r="G219" s="233"/>
      <c r="H219" s="254" t="s">
        <v>54</v>
      </c>
      <c r="I219" s="254"/>
      <c r="J219" s="233">
        <v>0.56597222222222221</v>
      </c>
      <c r="K219" s="233"/>
      <c r="L219" s="233"/>
      <c r="M219" s="233"/>
      <c r="N219" s="236"/>
      <c r="O219" s="271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  <c r="AA219" s="254"/>
      <c r="AB219" s="254"/>
      <c r="AC219" s="254" t="s">
        <v>34</v>
      </c>
      <c r="AD219" s="254"/>
      <c r="AE219" s="254"/>
      <c r="AF219" s="254"/>
      <c r="AG219" s="268"/>
      <c r="AH219" s="268"/>
      <c r="AI219" s="268"/>
      <c r="AJ219" s="268"/>
      <c r="AK219" s="268"/>
      <c r="AL219" s="268"/>
      <c r="AM219" s="268"/>
      <c r="AN219" s="268"/>
      <c r="AO219" s="268"/>
      <c r="AP219" s="268"/>
      <c r="AQ219" s="268"/>
      <c r="AR219" s="269"/>
      <c r="AS219" s="258"/>
      <c r="AT219" s="258"/>
      <c r="AU219" s="258"/>
      <c r="AV219" s="258"/>
      <c r="AW219" s="258"/>
      <c r="AX219" s="258"/>
      <c r="AY219" s="258"/>
      <c r="AZ219" s="258"/>
      <c r="BA219" s="258"/>
      <c r="BB219" s="258"/>
      <c r="BC219" s="258"/>
      <c r="BD219" s="258"/>
      <c r="BE219" s="258"/>
      <c r="BF219" s="258"/>
      <c r="BG219" s="270"/>
    </row>
    <row r="220" spans="1:59" ht="14" customHeight="1" x14ac:dyDescent="0.2">
      <c r="A220" s="257">
        <v>6</v>
      </c>
      <c r="B220" s="258"/>
      <c r="C220" s="232">
        <v>0.56944444444444442</v>
      </c>
      <c r="D220" s="233"/>
      <c r="E220" s="233"/>
      <c r="F220" s="233"/>
      <c r="G220" s="233"/>
      <c r="H220" s="254" t="s">
        <v>54</v>
      </c>
      <c r="I220" s="254"/>
      <c r="J220" s="233">
        <v>0.60069444444444442</v>
      </c>
      <c r="K220" s="233"/>
      <c r="L220" s="233"/>
      <c r="M220" s="233"/>
      <c r="N220" s="236"/>
      <c r="O220" s="271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  <c r="AA220" s="254"/>
      <c r="AB220" s="254"/>
      <c r="AC220" s="254" t="s">
        <v>34</v>
      </c>
      <c r="AD220" s="254"/>
      <c r="AE220" s="254"/>
      <c r="AF220" s="254"/>
      <c r="AG220" s="268"/>
      <c r="AH220" s="268"/>
      <c r="AI220" s="268"/>
      <c r="AJ220" s="268"/>
      <c r="AK220" s="268"/>
      <c r="AL220" s="268"/>
      <c r="AM220" s="268"/>
      <c r="AN220" s="268"/>
      <c r="AO220" s="268"/>
      <c r="AP220" s="268"/>
      <c r="AQ220" s="268"/>
      <c r="AR220" s="269"/>
      <c r="AS220" s="258"/>
      <c r="AT220" s="258"/>
      <c r="AU220" s="258"/>
      <c r="AV220" s="258"/>
      <c r="AW220" s="258"/>
      <c r="AX220" s="258"/>
      <c r="AY220" s="258"/>
      <c r="AZ220" s="258"/>
      <c r="BA220" s="258"/>
      <c r="BB220" s="258"/>
      <c r="BC220" s="258"/>
      <c r="BD220" s="258"/>
      <c r="BE220" s="258"/>
      <c r="BF220" s="258"/>
      <c r="BG220" s="270"/>
    </row>
    <row r="221" spans="1:59" ht="14" customHeight="1" x14ac:dyDescent="0.2">
      <c r="A221" s="257">
        <v>7</v>
      </c>
      <c r="B221" s="258"/>
      <c r="C221" s="232">
        <v>0.60416666666666663</v>
      </c>
      <c r="D221" s="233"/>
      <c r="E221" s="233"/>
      <c r="F221" s="233"/>
      <c r="G221" s="233"/>
      <c r="H221" s="254" t="s">
        <v>54</v>
      </c>
      <c r="I221" s="254"/>
      <c r="J221" s="233">
        <v>0.63541666666666663</v>
      </c>
      <c r="K221" s="233"/>
      <c r="L221" s="233"/>
      <c r="M221" s="233"/>
      <c r="N221" s="236"/>
      <c r="O221" s="271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  <c r="AA221" s="254"/>
      <c r="AB221" s="254"/>
      <c r="AC221" s="254" t="s">
        <v>35</v>
      </c>
      <c r="AD221" s="254"/>
      <c r="AE221" s="254"/>
      <c r="AF221" s="254"/>
      <c r="AG221" s="268"/>
      <c r="AH221" s="268"/>
      <c r="AI221" s="268"/>
      <c r="AJ221" s="268"/>
      <c r="AK221" s="268"/>
      <c r="AL221" s="268"/>
      <c r="AM221" s="268"/>
      <c r="AN221" s="268"/>
      <c r="AO221" s="268"/>
      <c r="AP221" s="268"/>
      <c r="AQ221" s="268"/>
      <c r="AR221" s="269"/>
      <c r="AS221" s="258"/>
      <c r="AT221" s="258"/>
      <c r="AU221" s="258"/>
      <c r="AV221" s="258"/>
      <c r="AW221" s="258"/>
      <c r="AX221" s="258"/>
      <c r="AY221" s="258"/>
      <c r="AZ221" s="258"/>
      <c r="BA221" s="258"/>
      <c r="BB221" s="258"/>
      <c r="BC221" s="258"/>
      <c r="BD221" s="258"/>
      <c r="BE221" s="258"/>
      <c r="BF221" s="258"/>
      <c r="BG221" s="270"/>
    </row>
    <row r="222" spans="1:59" ht="14" customHeight="1" thickBot="1" x14ac:dyDescent="0.25">
      <c r="A222" s="240">
        <v>8</v>
      </c>
      <c r="B222" s="237"/>
      <c r="C222" s="245">
        <v>0.63888888888888895</v>
      </c>
      <c r="D222" s="246"/>
      <c r="E222" s="246"/>
      <c r="F222" s="246"/>
      <c r="G222" s="246"/>
      <c r="H222" s="247" t="s">
        <v>54</v>
      </c>
      <c r="I222" s="247"/>
      <c r="J222" s="246">
        <v>0.67013888888888884</v>
      </c>
      <c r="K222" s="246"/>
      <c r="L222" s="246"/>
      <c r="M222" s="246"/>
      <c r="N222" s="248"/>
      <c r="O222" s="242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1"/>
      <c r="AB222" s="241"/>
      <c r="AC222" s="241" t="s">
        <v>36</v>
      </c>
      <c r="AD222" s="241"/>
      <c r="AE222" s="241"/>
      <c r="AF222" s="241"/>
      <c r="AG222" s="280"/>
      <c r="AH222" s="280"/>
      <c r="AI222" s="280"/>
      <c r="AJ222" s="280"/>
      <c r="AK222" s="280"/>
      <c r="AL222" s="280"/>
      <c r="AM222" s="280"/>
      <c r="AN222" s="280"/>
      <c r="AO222" s="280"/>
      <c r="AP222" s="280"/>
      <c r="AQ222" s="280"/>
      <c r="AR222" s="281"/>
      <c r="AS222" s="237"/>
      <c r="AT222" s="237"/>
      <c r="AU222" s="237"/>
      <c r="AV222" s="237"/>
      <c r="AW222" s="237"/>
      <c r="AX222" s="237"/>
      <c r="AY222" s="237"/>
      <c r="AZ222" s="237"/>
      <c r="BA222" s="237"/>
      <c r="BB222" s="237"/>
      <c r="BC222" s="237"/>
      <c r="BD222" s="237"/>
      <c r="BE222" s="237"/>
      <c r="BF222" s="237"/>
      <c r="BG222" s="238"/>
    </row>
    <row r="223" spans="1:59" ht="14" customHeight="1" x14ac:dyDescent="0.2">
      <c r="A223" s="160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</row>
    <row r="224" spans="1:59" ht="14" customHeight="1" x14ac:dyDescent="0.2">
      <c r="A224" s="160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</row>
    <row r="225" spans="1:59" ht="14" customHeight="1" thickBot="1" x14ac:dyDescent="0.25">
      <c r="A225" s="250" t="s">
        <v>50</v>
      </c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S225" s="250"/>
      <c r="T225" s="250"/>
      <c r="U225" s="250"/>
      <c r="V225" s="250"/>
      <c r="W225" s="250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</row>
    <row r="226" spans="1:59" ht="14" customHeight="1" thickBot="1" x14ac:dyDescent="0.25">
      <c r="A226" s="259"/>
      <c r="B226" s="260"/>
      <c r="C226" s="260" t="s">
        <v>6</v>
      </c>
      <c r="D226" s="260"/>
      <c r="E226" s="260"/>
      <c r="F226" s="260"/>
      <c r="G226" s="260"/>
      <c r="H226" s="260"/>
      <c r="I226" s="260"/>
      <c r="J226" s="260"/>
      <c r="K226" s="260"/>
      <c r="L226" s="260"/>
      <c r="M226" s="260"/>
      <c r="N226" s="260"/>
      <c r="O226" s="260" t="s">
        <v>7</v>
      </c>
      <c r="P226" s="260"/>
      <c r="Q226" s="260"/>
      <c r="R226" s="260"/>
      <c r="S226" s="260"/>
      <c r="T226" s="260"/>
      <c r="U226" s="260"/>
      <c r="V226" s="260"/>
      <c r="W226" s="260"/>
      <c r="X226" s="260"/>
      <c r="Y226" s="260"/>
      <c r="Z226" s="260"/>
      <c r="AA226" s="260"/>
      <c r="AB226" s="260"/>
      <c r="AC226" s="260"/>
      <c r="AD226" s="260"/>
      <c r="AE226" s="260"/>
      <c r="AF226" s="260"/>
      <c r="AG226" s="260"/>
      <c r="AH226" s="260"/>
      <c r="AI226" s="260"/>
      <c r="AJ226" s="260"/>
      <c r="AK226" s="260"/>
      <c r="AL226" s="260"/>
      <c r="AM226" s="260"/>
      <c r="AN226" s="260"/>
      <c r="AO226" s="260"/>
      <c r="AP226" s="260"/>
      <c r="AQ226" s="260"/>
      <c r="AR226" s="260"/>
      <c r="AS226" s="260" t="s">
        <v>8</v>
      </c>
      <c r="AT226" s="260"/>
      <c r="AU226" s="260"/>
      <c r="AV226" s="260"/>
      <c r="AW226" s="260"/>
      <c r="AX226" s="260" t="s">
        <v>9</v>
      </c>
      <c r="AY226" s="260"/>
      <c r="AZ226" s="260"/>
      <c r="BA226" s="260"/>
      <c r="BB226" s="260"/>
      <c r="BC226" s="260" t="s">
        <v>10</v>
      </c>
      <c r="BD226" s="260"/>
      <c r="BE226" s="260"/>
      <c r="BF226" s="260"/>
      <c r="BG226" s="279"/>
    </row>
    <row r="227" spans="1:59" ht="14" customHeight="1" x14ac:dyDescent="0.2">
      <c r="A227" s="261">
        <v>1</v>
      </c>
      <c r="B227" s="262"/>
      <c r="C227" s="263">
        <v>0.39583333333333331</v>
      </c>
      <c r="D227" s="264"/>
      <c r="E227" s="264"/>
      <c r="F227" s="264"/>
      <c r="G227" s="264"/>
      <c r="H227" s="265" t="s">
        <v>54</v>
      </c>
      <c r="I227" s="265"/>
      <c r="J227" s="264">
        <v>0.42708333333333331</v>
      </c>
      <c r="K227" s="264"/>
      <c r="L227" s="264"/>
      <c r="M227" s="264"/>
      <c r="N227" s="266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  <c r="AA227" s="275"/>
      <c r="AB227" s="275"/>
      <c r="AC227" s="275" t="s">
        <v>32</v>
      </c>
      <c r="AD227" s="275"/>
      <c r="AE227" s="275"/>
      <c r="AF227" s="275"/>
      <c r="AG227" s="276"/>
      <c r="AH227" s="276"/>
      <c r="AI227" s="276"/>
      <c r="AJ227" s="276"/>
      <c r="AK227" s="276"/>
      <c r="AL227" s="276"/>
      <c r="AM227" s="276"/>
      <c r="AN227" s="276"/>
      <c r="AO227" s="276"/>
      <c r="AP227" s="276"/>
      <c r="AQ227" s="276"/>
      <c r="AR227" s="276"/>
      <c r="AS227" s="262"/>
      <c r="AT227" s="262"/>
      <c r="AU227" s="262"/>
      <c r="AV227" s="262"/>
      <c r="AW227" s="262"/>
      <c r="AX227" s="262"/>
      <c r="AY227" s="262"/>
      <c r="AZ227" s="262"/>
      <c r="BA227" s="262"/>
      <c r="BB227" s="262"/>
      <c r="BC227" s="262"/>
      <c r="BD227" s="262"/>
      <c r="BE227" s="262"/>
      <c r="BF227" s="262"/>
      <c r="BG227" s="277"/>
    </row>
    <row r="228" spans="1:59" ht="14" customHeight="1" x14ac:dyDescent="0.2">
      <c r="A228" s="257">
        <v>2</v>
      </c>
      <c r="B228" s="258"/>
      <c r="C228" s="233">
        <v>0.43055555555555558</v>
      </c>
      <c r="D228" s="233"/>
      <c r="E228" s="233"/>
      <c r="F228" s="233"/>
      <c r="G228" s="233"/>
      <c r="H228" s="254" t="s">
        <v>54</v>
      </c>
      <c r="I228" s="254"/>
      <c r="J228" s="233">
        <v>0.46180555555555558</v>
      </c>
      <c r="K228" s="233"/>
      <c r="L228" s="233"/>
      <c r="M228" s="233"/>
      <c r="N228" s="236"/>
      <c r="O228" s="271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  <c r="AA228" s="254"/>
      <c r="AB228" s="254"/>
      <c r="AC228" s="254" t="s">
        <v>29</v>
      </c>
      <c r="AD228" s="254"/>
      <c r="AE228" s="254"/>
      <c r="AF228" s="254"/>
      <c r="AG228" s="268"/>
      <c r="AH228" s="268"/>
      <c r="AI228" s="268"/>
      <c r="AJ228" s="268"/>
      <c r="AK228" s="268"/>
      <c r="AL228" s="268"/>
      <c r="AM228" s="268"/>
      <c r="AN228" s="268"/>
      <c r="AO228" s="268"/>
      <c r="AP228" s="268"/>
      <c r="AQ228" s="268"/>
      <c r="AR228" s="269"/>
      <c r="AS228" s="258"/>
      <c r="AT228" s="258"/>
      <c r="AU228" s="258"/>
      <c r="AV228" s="258"/>
      <c r="AW228" s="258"/>
      <c r="AX228" s="258"/>
      <c r="AY228" s="258"/>
      <c r="AZ228" s="258"/>
      <c r="BA228" s="258"/>
      <c r="BB228" s="258"/>
      <c r="BC228" s="258"/>
      <c r="BD228" s="258"/>
      <c r="BE228" s="258"/>
      <c r="BF228" s="258"/>
      <c r="BG228" s="270"/>
    </row>
    <row r="229" spans="1:59" ht="14" customHeight="1" x14ac:dyDescent="0.2">
      <c r="A229" s="257">
        <v>3</v>
      </c>
      <c r="B229" s="258"/>
      <c r="C229" s="232">
        <v>0.46527777777777773</v>
      </c>
      <c r="D229" s="233"/>
      <c r="E229" s="233"/>
      <c r="F229" s="233"/>
      <c r="G229" s="233"/>
      <c r="H229" s="254" t="s">
        <v>54</v>
      </c>
      <c r="I229" s="254"/>
      <c r="J229" s="233">
        <v>0.49652777777777773</v>
      </c>
      <c r="K229" s="233"/>
      <c r="L229" s="233"/>
      <c r="M229" s="233"/>
      <c r="N229" s="236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27"/>
      <c r="AB229" s="227"/>
      <c r="AC229" s="227" t="s">
        <v>29</v>
      </c>
      <c r="AD229" s="227"/>
      <c r="AE229" s="227"/>
      <c r="AF229" s="227"/>
      <c r="AG229" s="274"/>
      <c r="AH229" s="274"/>
      <c r="AI229" s="274"/>
      <c r="AJ229" s="274"/>
      <c r="AK229" s="274"/>
      <c r="AL229" s="274"/>
      <c r="AM229" s="274"/>
      <c r="AN229" s="274"/>
      <c r="AO229" s="274"/>
      <c r="AP229" s="274"/>
      <c r="AQ229" s="274"/>
      <c r="AR229" s="274"/>
      <c r="AS229" s="258"/>
      <c r="AT229" s="258"/>
      <c r="AU229" s="258"/>
      <c r="AV229" s="258"/>
      <c r="AW229" s="258"/>
      <c r="AX229" s="258"/>
      <c r="AY229" s="258"/>
      <c r="AZ229" s="258"/>
      <c r="BA229" s="258"/>
      <c r="BB229" s="258"/>
      <c r="BC229" s="258"/>
      <c r="BD229" s="258"/>
      <c r="BE229" s="258"/>
      <c r="BF229" s="258"/>
      <c r="BG229" s="270"/>
    </row>
    <row r="230" spans="1:59" ht="14" customHeight="1" x14ac:dyDescent="0.2">
      <c r="A230" s="257">
        <v>4</v>
      </c>
      <c r="B230" s="258"/>
      <c r="C230" s="226">
        <v>0.5</v>
      </c>
      <c r="D230" s="226"/>
      <c r="E230" s="226"/>
      <c r="F230" s="226"/>
      <c r="G230" s="226"/>
      <c r="H230" s="227" t="s">
        <v>54</v>
      </c>
      <c r="I230" s="227"/>
      <c r="J230" s="226">
        <v>0.53125</v>
      </c>
      <c r="K230" s="226"/>
      <c r="L230" s="226"/>
      <c r="M230" s="226"/>
      <c r="N230" s="226"/>
      <c r="O230" s="271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  <c r="AA230" s="254"/>
      <c r="AB230" s="254"/>
      <c r="AC230" s="254" t="s">
        <v>29</v>
      </c>
      <c r="AD230" s="254"/>
      <c r="AE230" s="254"/>
      <c r="AF230" s="254"/>
      <c r="AG230" s="268"/>
      <c r="AH230" s="268"/>
      <c r="AI230" s="268"/>
      <c r="AJ230" s="268"/>
      <c r="AK230" s="268"/>
      <c r="AL230" s="268"/>
      <c r="AM230" s="268"/>
      <c r="AN230" s="268"/>
      <c r="AO230" s="268"/>
      <c r="AP230" s="268"/>
      <c r="AQ230" s="268"/>
      <c r="AR230" s="269"/>
      <c r="AS230" s="258"/>
      <c r="AT230" s="258"/>
      <c r="AU230" s="258"/>
      <c r="AV230" s="258"/>
      <c r="AW230" s="258"/>
      <c r="AX230" s="258"/>
      <c r="AY230" s="258"/>
      <c r="AZ230" s="258"/>
      <c r="BA230" s="258"/>
      <c r="BB230" s="258"/>
      <c r="BC230" s="258"/>
      <c r="BD230" s="258"/>
      <c r="BE230" s="258"/>
      <c r="BF230" s="258"/>
      <c r="BG230" s="270"/>
    </row>
    <row r="231" spans="1:59" ht="14" customHeight="1" x14ac:dyDescent="0.2">
      <c r="A231" s="257">
        <v>5</v>
      </c>
      <c r="B231" s="258"/>
      <c r="C231" s="232">
        <v>0.53472222222222221</v>
      </c>
      <c r="D231" s="233"/>
      <c r="E231" s="233"/>
      <c r="F231" s="233"/>
      <c r="G231" s="233"/>
      <c r="H231" s="254" t="s">
        <v>54</v>
      </c>
      <c r="I231" s="254"/>
      <c r="J231" s="233">
        <v>0.56597222222222221</v>
      </c>
      <c r="K231" s="233"/>
      <c r="L231" s="233"/>
      <c r="M231" s="233"/>
      <c r="N231" s="236"/>
      <c r="O231" s="271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  <c r="AA231" s="254"/>
      <c r="AB231" s="254"/>
      <c r="AC231" s="254" t="s">
        <v>29</v>
      </c>
      <c r="AD231" s="254"/>
      <c r="AE231" s="254"/>
      <c r="AF231" s="254"/>
      <c r="AG231" s="268"/>
      <c r="AH231" s="268"/>
      <c r="AI231" s="268"/>
      <c r="AJ231" s="268"/>
      <c r="AK231" s="268"/>
      <c r="AL231" s="268"/>
      <c r="AM231" s="268"/>
      <c r="AN231" s="268"/>
      <c r="AO231" s="268"/>
      <c r="AP231" s="268"/>
      <c r="AQ231" s="268"/>
      <c r="AR231" s="269"/>
      <c r="AS231" s="258"/>
      <c r="AT231" s="258"/>
      <c r="AU231" s="258"/>
      <c r="AV231" s="258"/>
      <c r="AW231" s="258"/>
      <c r="AX231" s="258"/>
      <c r="AY231" s="258"/>
      <c r="AZ231" s="258"/>
      <c r="BA231" s="258"/>
      <c r="BB231" s="258"/>
      <c r="BC231" s="258"/>
      <c r="BD231" s="258"/>
      <c r="BE231" s="258"/>
      <c r="BF231" s="258"/>
      <c r="BG231" s="270"/>
    </row>
    <row r="232" spans="1:59" ht="14" customHeight="1" thickBot="1" x14ac:dyDescent="0.25">
      <c r="A232" s="240">
        <v>6</v>
      </c>
      <c r="B232" s="237"/>
      <c r="C232" s="245">
        <v>0.56944444444444442</v>
      </c>
      <c r="D232" s="246"/>
      <c r="E232" s="246"/>
      <c r="F232" s="246"/>
      <c r="G232" s="246"/>
      <c r="H232" s="247" t="s">
        <v>54</v>
      </c>
      <c r="I232" s="247"/>
      <c r="J232" s="246">
        <v>0.60069444444444442</v>
      </c>
      <c r="K232" s="246"/>
      <c r="L232" s="246"/>
      <c r="M232" s="246"/>
      <c r="N232" s="248"/>
      <c r="O232" s="291"/>
      <c r="P232" s="292"/>
      <c r="Q232" s="292"/>
      <c r="R232" s="292"/>
      <c r="S232" s="292"/>
      <c r="T232" s="292"/>
      <c r="U232" s="292"/>
      <c r="V232" s="292"/>
      <c r="W232" s="292"/>
      <c r="X232" s="292"/>
      <c r="Y232" s="292"/>
      <c r="Z232" s="292"/>
      <c r="AA232" s="247"/>
      <c r="AB232" s="247"/>
      <c r="AC232" s="247" t="s">
        <v>29</v>
      </c>
      <c r="AD232" s="247"/>
      <c r="AE232" s="247"/>
      <c r="AF232" s="247"/>
      <c r="AG232" s="282"/>
      <c r="AH232" s="282"/>
      <c r="AI232" s="282"/>
      <c r="AJ232" s="282"/>
      <c r="AK232" s="282"/>
      <c r="AL232" s="282"/>
      <c r="AM232" s="282"/>
      <c r="AN232" s="282"/>
      <c r="AO232" s="282"/>
      <c r="AP232" s="282"/>
      <c r="AQ232" s="282"/>
      <c r="AR232" s="283"/>
      <c r="AS232" s="237"/>
      <c r="AT232" s="237"/>
      <c r="AU232" s="237"/>
      <c r="AV232" s="237"/>
      <c r="AW232" s="237"/>
      <c r="AX232" s="237"/>
      <c r="AY232" s="237"/>
      <c r="AZ232" s="237"/>
      <c r="BA232" s="237"/>
      <c r="BB232" s="237"/>
      <c r="BC232" s="237"/>
      <c r="BD232" s="237"/>
      <c r="BE232" s="237"/>
      <c r="BF232" s="237"/>
      <c r="BG232" s="238"/>
    </row>
    <row r="233" spans="1:59" ht="14" customHeight="1" x14ac:dyDescent="0.2">
      <c r="A233" s="157"/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  <c r="AR233" s="157"/>
      <c r="AS233" s="157"/>
      <c r="AT233" s="157"/>
      <c r="AU233" s="157"/>
      <c r="AV233" s="157"/>
      <c r="AW233" s="157"/>
      <c r="AX233" s="157"/>
      <c r="AY233" s="157"/>
      <c r="AZ233" s="157"/>
      <c r="BA233" s="157"/>
      <c r="BB233" s="157"/>
      <c r="BC233" s="157"/>
      <c r="BD233" s="157"/>
      <c r="BE233" s="157"/>
      <c r="BF233" s="157"/>
      <c r="BG233" s="157"/>
    </row>
    <row r="234" spans="1:59" ht="14" customHeight="1" x14ac:dyDescent="0.2">
      <c r="A234" s="157"/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  <c r="AY234" s="157"/>
      <c r="AZ234" s="157"/>
      <c r="BA234" s="157"/>
      <c r="BB234" s="157"/>
      <c r="BC234" s="157"/>
      <c r="BD234" s="157"/>
      <c r="BE234" s="157"/>
      <c r="BF234" s="157"/>
      <c r="BG234" s="157"/>
    </row>
    <row r="235" spans="1:59" ht="14" customHeight="1" x14ac:dyDescent="0.2">
      <c r="A235" s="157"/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  <c r="AR235" s="157"/>
      <c r="AS235" s="157"/>
      <c r="AT235" s="157"/>
      <c r="AU235" s="157"/>
      <c r="AV235" s="157"/>
      <c r="AW235" s="157"/>
      <c r="AX235" s="157"/>
      <c r="AY235" s="157"/>
      <c r="AZ235" s="157"/>
      <c r="BA235" s="157"/>
      <c r="BB235" s="157"/>
      <c r="BC235" s="157"/>
      <c r="BD235" s="157"/>
      <c r="BE235" s="157"/>
      <c r="BF235" s="157"/>
      <c r="BG235" s="157"/>
    </row>
    <row r="236" spans="1:59" ht="14" customHeight="1" x14ac:dyDescent="0.2">
      <c r="A236" s="157"/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  <c r="AR236" s="157"/>
      <c r="AS236" s="157"/>
      <c r="AT236" s="157"/>
      <c r="AU236" s="157"/>
      <c r="AV236" s="157"/>
      <c r="AW236" s="157"/>
      <c r="AX236" s="157"/>
      <c r="AY236" s="157"/>
      <c r="AZ236" s="157"/>
      <c r="BA236" s="157"/>
      <c r="BB236" s="157"/>
      <c r="BC236" s="157"/>
      <c r="BD236" s="157"/>
      <c r="BE236" s="157"/>
      <c r="BF236" s="157"/>
      <c r="BG236" s="157"/>
    </row>
    <row r="237" spans="1:59" ht="14" customHeight="1" x14ac:dyDescent="0.2">
      <c r="A237" s="157"/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  <c r="AR237" s="157"/>
      <c r="AS237" s="157"/>
      <c r="AT237" s="157"/>
      <c r="AU237" s="157"/>
      <c r="AV237" s="157"/>
      <c r="AW237" s="157"/>
      <c r="AX237" s="157"/>
      <c r="AY237" s="157"/>
      <c r="AZ237" s="157"/>
      <c r="BA237" s="157"/>
      <c r="BB237" s="157"/>
      <c r="BC237" s="157"/>
      <c r="BD237" s="157"/>
      <c r="BE237" s="157"/>
      <c r="BF237" s="157"/>
      <c r="BG237" s="157"/>
    </row>
    <row r="238" spans="1:59" ht="14" customHeight="1" x14ac:dyDescent="0.2">
      <c r="A238" s="157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  <c r="AR238" s="157"/>
      <c r="AS238" s="157"/>
      <c r="AT238" s="157"/>
      <c r="AU238" s="157"/>
      <c r="AV238" s="157"/>
      <c r="AW238" s="157"/>
      <c r="AX238" s="157"/>
      <c r="AY238" s="157"/>
      <c r="AZ238" s="157"/>
      <c r="BA238" s="157"/>
      <c r="BB238" s="157"/>
      <c r="BC238" s="157"/>
      <c r="BD238" s="157"/>
      <c r="BE238" s="157"/>
      <c r="BF238" s="157"/>
      <c r="BG238" s="157"/>
    </row>
    <row r="239" spans="1:59" ht="14" customHeight="1" x14ac:dyDescent="0.2">
      <c r="A239" s="159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  <c r="AU239" s="159"/>
      <c r="AV239" s="159"/>
      <c r="AW239" s="159"/>
      <c r="AX239" s="159"/>
      <c r="AY239" s="159"/>
      <c r="AZ239" s="159"/>
      <c r="BA239" s="159"/>
      <c r="BB239" s="159"/>
      <c r="BC239" s="159"/>
      <c r="BD239" s="159"/>
      <c r="BE239" s="159"/>
      <c r="BF239" s="159"/>
      <c r="BG239" s="159"/>
    </row>
    <row r="240" spans="1:59" ht="14" customHeight="1" x14ac:dyDescent="0.2">
      <c r="A240" s="159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  <c r="AT240" s="159"/>
      <c r="AU240" s="159"/>
      <c r="AV240" s="159"/>
      <c r="AW240" s="159"/>
      <c r="AX240" s="159"/>
      <c r="AY240" s="159"/>
      <c r="AZ240" s="159"/>
      <c r="BA240" s="159"/>
      <c r="BB240" s="159"/>
      <c r="BC240" s="159"/>
      <c r="BD240" s="159"/>
      <c r="BE240" s="159"/>
      <c r="BF240" s="159"/>
      <c r="BG240" s="159"/>
    </row>
    <row r="241" spans="1:59" ht="14" customHeight="1" x14ac:dyDescent="0.2">
      <c r="A241" s="159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  <c r="AU241" s="159"/>
      <c r="AV241" s="159"/>
      <c r="AW241" s="159"/>
      <c r="AX241" s="159"/>
      <c r="AY241" s="159"/>
      <c r="AZ241" s="159"/>
      <c r="BA241" s="159"/>
      <c r="BB241" s="159"/>
      <c r="BC241" s="159"/>
      <c r="BD241" s="159"/>
      <c r="BE241" s="159"/>
      <c r="BF241" s="159"/>
      <c r="BG241" s="159"/>
    </row>
    <row r="242" spans="1:59" x14ac:dyDescent="0.2">
      <c r="A242" s="159"/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  <c r="AU242" s="159"/>
      <c r="AV242" s="159"/>
      <c r="AW242" s="159"/>
      <c r="AX242" s="159"/>
      <c r="AY242" s="159"/>
      <c r="AZ242" s="159"/>
      <c r="BA242" s="159"/>
      <c r="BB242" s="159"/>
      <c r="BC242" s="159"/>
      <c r="BD242" s="159"/>
      <c r="BE242" s="159"/>
      <c r="BF242" s="159"/>
      <c r="BG242" s="159"/>
    </row>
    <row r="243" spans="1:59" x14ac:dyDescent="0.2">
      <c r="A243" s="159"/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</row>
    <row r="244" spans="1:59" x14ac:dyDescent="0.2">
      <c r="A244" s="159"/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</row>
    <row r="245" spans="1:59" x14ac:dyDescent="0.2">
      <c r="A245" s="159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  <c r="AU245" s="159"/>
      <c r="AV245" s="159"/>
      <c r="AW245" s="159"/>
      <c r="AX245" s="159"/>
      <c r="AY245" s="159"/>
      <c r="AZ245" s="159"/>
      <c r="BA245" s="159"/>
      <c r="BB245" s="159"/>
      <c r="BC245" s="159"/>
      <c r="BD245" s="159"/>
      <c r="BE245" s="159"/>
      <c r="BF245" s="159"/>
      <c r="BG245" s="159"/>
    </row>
    <row r="246" spans="1:59" x14ac:dyDescent="0.2">
      <c r="A246" s="159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  <c r="AL246" s="159"/>
      <c r="AM246" s="159"/>
      <c r="AN246" s="159"/>
      <c r="AO246" s="159"/>
      <c r="AP246" s="159"/>
      <c r="AQ246" s="159"/>
      <c r="AR246" s="159"/>
      <c r="AS246" s="159"/>
      <c r="AT246" s="159"/>
      <c r="AU246" s="159"/>
      <c r="AV246" s="159"/>
      <c r="AW246" s="159"/>
      <c r="AX246" s="159"/>
      <c r="AY246" s="159"/>
      <c r="AZ246" s="159"/>
      <c r="BA246" s="159"/>
      <c r="BB246" s="159"/>
      <c r="BC246" s="159"/>
      <c r="BD246" s="159"/>
      <c r="BE246" s="159"/>
      <c r="BF246" s="159"/>
      <c r="BG246" s="159"/>
    </row>
    <row r="247" spans="1:59" x14ac:dyDescent="0.2">
      <c r="A247" s="159"/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  <c r="AK247" s="159"/>
      <c r="AL247" s="159"/>
      <c r="AM247" s="159"/>
      <c r="AN247" s="159"/>
      <c r="AO247" s="159"/>
      <c r="AP247" s="159"/>
      <c r="AQ247" s="159"/>
      <c r="AR247" s="159"/>
      <c r="AS247" s="159"/>
      <c r="AT247" s="159"/>
      <c r="AU247" s="159"/>
      <c r="AV247" s="159"/>
      <c r="AW247" s="159"/>
      <c r="AX247" s="159"/>
      <c r="AY247" s="159"/>
      <c r="AZ247" s="159"/>
      <c r="BA247" s="159"/>
      <c r="BB247" s="159"/>
      <c r="BC247" s="159"/>
      <c r="BD247" s="159"/>
      <c r="BE247" s="159"/>
      <c r="BF247" s="159"/>
      <c r="BG247" s="159"/>
    </row>
    <row r="248" spans="1:59" x14ac:dyDescent="0.2">
      <c r="A248" s="159"/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  <c r="AK248" s="159"/>
      <c r="AL248" s="159"/>
      <c r="AM248" s="159"/>
      <c r="AN248" s="159"/>
      <c r="AO248" s="159"/>
      <c r="AP248" s="159"/>
      <c r="AQ248" s="159"/>
      <c r="AR248" s="159"/>
      <c r="AS248" s="159"/>
      <c r="AT248" s="159"/>
      <c r="AU248" s="159"/>
      <c r="AV248" s="159"/>
      <c r="AW248" s="159"/>
      <c r="AX248" s="159"/>
      <c r="AY248" s="159"/>
      <c r="AZ248" s="159"/>
      <c r="BA248" s="159"/>
      <c r="BB248" s="159"/>
      <c r="BC248" s="159"/>
      <c r="BD248" s="159"/>
      <c r="BE248" s="159"/>
      <c r="BF248" s="159"/>
      <c r="BG248" s="159"/>
    </row>
    <row r="249" spans="1:59" x14ac:dyDescent="0.2">
      <c r="A249" s="159"/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  <c r="AT249" s="159"/>
      <c r="AU249" s="159"/>
      <c r="AV249" s="159"/>
      <c r="AW249" s="159"/>
      <c r="AX249" s="159"/>
      <c r="AY249" s="159"/>
      <c r="AZ249" s="159"/>
      <c r="BA249" s="159"/>
      <c r="BB249" s="159"/>
      <c r="BC249" s="159"/>
      <c r="BD249" s="159"/>
      <c r="BE249" s="159"/>
      <c r="BF249" s="159"/>
      <c r="BG249" s="159"/>
    </row>
    <row r="250" spans="1:59" x14ac:dyDescent="0.2">
      <c r="A250" s="159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  <c r="AK250" s="159"/>
      <c r="AL250" s="159"/>
      <c r="AM250" s="159"/>
      <c r="AN250" s="159"/>
      <c r="AO250" s="159"/>
      <c r="AP250" s="159"/>
      <c r="AQ250" s="159"/>
      <c r="AR250" s="159"/>
      <c r="AS250" s="159"/>
      <c r="AT250" s="159"/>
      <c r="AU250" s="159"/>
      <c r="AV250" s="159"/>
      <c r="AW250" s="159"/>
      <c r="AX250" s="159"/>
      <c r="AY250" s="159"/>
      <c r="AZ250" s="159"/>
      <c r="BA250" s="159"/>
      <c r="BB250" s="159"/>
      <c r="BC250" s="159"/>
      <c r="BD250" s="159"/>
      <c r="BE250" s="159"/>
      <c r="BF250" s="159"/>
      <c r="BG250" s="159"/>
    </row>
    <row r="251" spans="1:59" x14ac:dyDescent="0.2">
      <c r="A251" s="159"/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  <c r="AT251" s="159"/>
      <c r="AU251" s="159"/>
      <c r="AV251" s="159"/>
      <c r="AW251" s="159"/>
      <c r="AX251" s="159"/>
      <c r="AY251" s="159"/>
      <c r="AZ251" s="159"/>
      <c r="BA251" s="159"/>
      <c r="BB251" s="159"/>
      <c r="BC251" s="159"/>
      <c r="BD251" s="159"/>
      <c r="BE251" s="159"/>
      <c r="BF251" s="159"/>
      <c r="BG251" s="159"/>
    </row>
    <row r="252" spans="1:59" x14ac:dyDescent="0.2">
      <c r="A252" s="159"/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159"/>
      <c r="AO252" s="159"/>
      <c r="AP252" s="159"/>
      <c r="AQ252" s="159"/>
      <c r="AR252" s="159"/>
      <c r="AS252" s="159"/>
      <c r="AT252" s="159"/>
      <c r="AU252" s="159"/>
      <c r="AV252" s="159"/>
      <c r="AW252" s="159"/>
      <c r="AX252" s="159"/>
      <c r="AY252" s="159"/>
      <c r="AZ252" s="159"/>
      <c r="BA252" s="159"/>
      <c r="BB252" s="159"/>
      <c r="BC252" s="159"/>
      <c r="BD252" s="159"/>
      <c r="BE252" s="159"/>
      <c r="BF252" s="159"/>
      <c r="BG252" s="159"/>
    </row>
    <row r="253" spans="1:59" x14ac:dyDescent="0.2">
      <c r="A253" s="159"/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59"/>
      <c r="AL253" s="159"/>
      <c r="AM253" s="159"/>
      <c r="AN253" s="159"/>
      <c r="AO253" s="159"/>
      <c r="AP253" s="159"/>
      <c r="AQ253" s="159"/>
      <c r="AR253" s="159"/>
      <c r="AS253" s="159"/>
      <c r="AT253" s="159"/>
      <c r="AU253" s="159"/>
      <c r="AV253" s="159"/>
      <c r="AW253" s="159"/>
      <c r="AX253" s="159"/>
      <c r="AY253" s="159"/>
      <c r="AZ253" s="159"/>
      <c r="BA253" s="159"/>
      <c r="BB253" s="159"/>
      <c r="BC253" s="159"/>
      <c r="BD253" s="159"/>
      <c r="BE253" s="159"/>
      <c r="BF253" s="159"/>
      <c r="BG253" s="159"/>
    </row>
    <row r="254" spans="1:59" x14ac:dyDescent="0.2">
      <c r="A254" s="159"/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  <c r="AT254" s="159"/>
      <c r="AU254" s="159"/>
      <c r="AV254" s="159"/>
      <c r="AW254" s="159"/>
      <c r="AX254" s="159"/>
      <c r="AY254" s="159"/>
      <c r="AZ254" s="159"/>
      <c r="BA254" s="159"/>
      <c r="BB254" s="159"/>
      <c r="BC254" s="159"/>
      <c r="BD254" s="159"/>
      <c r="BE254" s="159"/>
      <c r="BF254" s="159"/>
      <c r="BG254" s="159"/>
    </row>
    <row r="255" spans="1:59" x14ac:dyDescent="0.2">
      <c r="A255" s="159"/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  <c r="AT255" s="159"/>
      <c r="AU255" s="159"/>
      <c r="AV255" s="159"/>
      <c r="AW255" s="159"/>
      <c r="AX255" s="159"/>
      <c r="AY255" s="159"/>
      <c r="AZ255" s="159"/>
      <c r="BA255" s="159"/>
      <c r="BB255" s="159"/>
      <c r="BC255" s="159"/>
      <c r="BD255" s="159"/>
      <c r="BE255" s="159"/>
      <c r="BF255" s="159"/>
      <c r="BG255" s="159"/>
    </row>
    <row r="256" spans="1:59" x14ac:dyDescent="0.2">
      <c r="A256" s="159"/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  <c r="AK256" s="159"/>
      <c r="AL256" s="159"/>
      <c r="AM256" s="159"/>
      <c r="AN256" s="159"/>
      <c r="AO256" s="159"/>
      <c r="AP256" s="159"/>
      <c r="AQ256" s="159"/>
      <c r="AR256" s="159"/>
      <c r="AS256" s="159"/>
      <c r="AT256" s="159"/>
      <c r="AU256" s="159"/>
      <c r="AV256" s="159"/>
      <c r="AW256" s="159"/>
      <c r="AX256" s="159"/>
      <c r="AY256" s="159"/>
      <c r="AZ256" s="159"/>
      <c r="BA256" s="159"/>
      <c r="BB256" s="159"/>
      <c r="BC256" s="159"/>
      <c r="BD256" s="159"/>
      <c r="BE256" s="159"/>
      <c r="BF256" s="159"/>
      <c r="BG256" s="159"/>
    </row>
  </sheetData>
  <mergeCells count="1965">
    <mergeCell ref="A132:B132"/>
    <mergeCell ref="C132:G132"/>
    <mergeCell ref="H132:I132"/>
    <mergeCell ref="A154:B154"/>
    <mergeCell ref="C154:G154"/>
    <mergeCell ref="H154:I154"/>
    <mergeCell ref="A196:B196"/>
    <mergeCell ref="AS132:AW132"/>
    <mergeCell ref="AX132:BB132"/>
    <mergeCell ref="J132:N132"/>
    <mergeCell ref="O132:Z132"/>
    <mergeCell ref="AA132:AB132"/>
    <mergeCell ref="AC132:AD132"/>
    <mergeCell ref="BC132:BG132"/>
    <mergeCell ref="A142:B142"/>
    <mergeCell ref="C142:G142"/>
    <mergeCell ref="H142:I142"/>
    <mergeCell ref="J142:N142"/>
    <mergeCell ref="O142:Z142"/>
    <mergeCell ref="AA142:AB142"/>
    <mergeCell ref="AC142:AD142"/>
    <mergeCell ref="AE142:AF142"/>
    <mergeCell ref="AG142:AR142"/>
    <mergeCell ref="AS142:AW142"/>
    <mergeCell ref="AX142:BB142"/>
    <mergeCell ref="BC142:BG142"/>
    <mergeCell ref="A143:B143"/>
    <mergeCell ref="C143:G143"/>
    <mergeCell ref="H143:I143"/>
    <mergeCell ref="J143:N143"/>
    <mergeCell ref="A149:W149"/>
    <mergeCell ref="A150:B150"/>
    <mergeCell ref="J144:N144"/>
    <mergeCell ref="O146:Z146"/>
    <mergeCell ref="AG146:AR146"/>
    <mergeCell ref="O143:Z143"/>
    <mergeCell ref="AA143:AB143"/>
    <mergeCell ref="AC143:AD143"/>
    <mergeCell ref="AE143:AF143"/>
    <mergeCell ref="AG143:AR143"/>
    <mergeCell ref="AX232:BB232"/>
    <mergeCell ref="BC232:BG232"/>
    <mergeCell ref="C232:G232"/>
    <mergeCell ref="H232:I232"/>
    <mergeCell ref="J232:N232"/>
    <mergeCell ref="AG132:AR132"/>
    <mergeCell ref="AG206:AR206"/>
    <mergeCell ref="AE179:AF179"/>
    <mergeCell ref="AG179:AR179"/>
    <mergeCell ref="O232:Z232"/>
    <mergeCell ref="AA232:AB232"/>
    <mergeCell ref="AC232:AD232"/>
    <mergeCell ref="AE232:AF232"/>
    <mergeCell ref="AG232:AR232"/>
    <mergeCell ref="AS232:AW232"/>
    <mergeCell ref="A232:B232"/>
    <mergeCell ref="O154:Z154"/>
    <mergeCell ref="AA154:AB154"/>
    <mergeCell ref="AC154:AD154"/>
    <mergeCell ref="AC141:AD141"/>
    <mergeCell ref="BC154:BG154"/>
    <mergeCell ref="A170:B170"/>
    <mergeCell ref="C170:G170"/>
    <mergeCell ref="H170:I170"/>
    <mergeCell ref="J170:N170"/>
    <mergeCell ref="O170:Z170"/>
    <mergeCell ref="AA170:AB170"/>
    <mergeCell ref="AC170:AD170"/>
    <mergeCell ref="AE170:AF170"/>
    <mergeCell ref="AG170:AR170"/>
    <mergeCell ref="J178:N178"/>
    <mergeCell ref="AS206:AW206"/>
    <mergeCell ref="A106:B106"/>
    <mergeCell ref="C106:G106"/>
    <mergeCell ref="AG106:AR106"/>
    <mergeCell ref="AS106:AW106"/>
    <mergeCell ref="A105:B105"/>
    <mergeCell ref="AX116:BB116"/>
    <mergeCell ref="BC116:BG116"/>
    <mergeCell ref="O116:Z116"/>
    <mergeCell ref="AA116:AB116"/>
    <mergeCell ref="AC116:AD116"/>
    <mergeCell ref="AE116:AF116"/>
    <mergeCell ref="A117:B117"/>
    <mergeCell ref="C117:G117"/>
    <mergeCell ref="H117:I117"/>
    <mergeCell ref="J117:N117"/>
    <mergeCell ref="AG116:AR116"/>
    <mergeCell ref="AS116:AW116"/>
    <mergeCell ref="A116:B116"/>
    <mergeCell ref="C116:G116"/>
    <mergeCell ref="H116:I116"/>
    <mergeCell ref="J116:N116"/>
    <mergeCell ref="AG117:AR117"/>
    <mergeCell ref="AS117:AW117"/>
    <mergeCell ref="AX117:BB117"/>
    <mergeCell ref="BC117:BG117"/>
    <mergeCell ref="O117:Z117"/>
    <mergeCell ref="AA117:AB117"/>
    <mergeCell ref="AC117:AD117"/>
    <mergeCell ref="AE117:AF117"/>
    <mergeCell ref="O109:Z109"/>
    <mergeCell ref="A113:BG113"/>
    <mergeCell ref="O207:Z207"/>
    <mergeCell ref="AA207:AB207"/>
    <mergeCell ref="AC207:AD207"/>
    <mergeCell ref="AE207:AF207"/>
    <mergeCell ref="AS178:AW178"/>
    <mergeCell ref="AC188:AD188"/>
    <mergeCell ref="AC190:AD190"/>
    <mergeCell ref="O187:AR187"/>
    <mergeCell ref="AG190:AR190"/>
    <mergeCell ref="AX191:BB191"/>
    <mergeCell ref="BC175:BG175"/>
    <mergeCell ref="BC167:BG167"/>
    <mergeCell ref="AC171:AD171"/>
    <mergeCell ref="AE171:AF171"/>
    <mergeCell ref="AS175:AW175"/>
    <mergeCell ref="AX175:BB175"/>
    <mergeCell ref="AE154:AF154"/>
    <mergeCell ref="AG154:AR154"/>
    <mergeCell ref="AC180:AD180"/>
    <mergeCell ref="AE180:AF180"/>
    <mergeCell ref="AG184:BG184"/>
    <mergeCell ref="AA102:AB102"/>
    <mergeCell ref="AC102:AD102"/>
    <mergeCell ref="AE102:AF102"/>
    <mergeCell ref="C110:G110"/>
    <mergeCell ref="AX100:BB100"/>
    <mergeCell ref="BC100:BG100"/>
    <mergeCell ref="BC109:BG109"/>
    <mergeCell ref="AX107:BB107"/>
    <mergeCell ref="BC107:BG107"/>
    <mergeCell ref="AX106:BB106"/>
    <mergeCell ref="BC106:BG106"/>
    <mergeCell ref="AX105:BB105"/>
    <mergeCell ref="BC105:BG105"/>
    <mergeCell ref="C109:G109"/>
    <mergeCell ref="H106:I106"/>
    <mergeCell ref="J106:N106"/>
    <mergeCell ref="AX206:BB206"/>
    <mergeCell ref="AE132:AF132"/>
    <mergeCell ref="AE188:AF188"/>
    <mergeCell ref="BC188:BG188"/>
    <mergeCell ref="AE190:AF190"/>
    <mergeCell ref="C201:G201"/>
    <mergeCell ref="H201:I201"/>
    <mergeCell ref="J201:N201"/>
    <mergeCell ref="AC201:AD201"/>
    <mergeCell ref="AE201:AF201"/>
    <mergeCell ref="O195:AR195"/>
    <mergeCell ref="C195:N195"/>
    <mergeCell ref="H196:I196"/>
    <mergeCell ref="AG201:AR201"/>
    <mergeCell ref="AS204:AW204"/>
    <mergeCell ref="AX204:BB204"/>
    <mergeCell ref="BC204:BG204"/>
    <mergeCell ref="AS198:AW198"/>
    <mergeCell ref="AS197:AW197"/>
    <mergeCell ref="BC198:BG198"/>
    <mergeCell ref="AS201:AW201"/>
    <mergeCell ref="AX201:BB201"/>
    <mergeCell ref="BC201:BG201"/>
    <mergeCell ref="BC197:BG197"/>
    <mergeCell ref="O178:Z178"/>
    <mergeCell ref="AA178:AB178"/>
    <mergeCell ref="AC178:AD178"/>
    <mergeCell ref="AG180:AR180"/>
    <mergeCell ref="AS180:AW180"/>
    <mergeCell ref="AX180:BB180"/>
    <mergeCell ref="BC180:BG180"/>
    <mergeCell ref="BC179:BG179"/>
    <mergeCell ref="AG196:AR196"/>
    <mergeCell ref="AX178:BB178"/>
    <mergeCell ref="AX179:BB179"/>
    <mergeCell ref="BC178:BG178"/>
    <mergeCell ref="AC177:AD177"/>
    <mergeCell ref="A177:B177"/>
    <mergeCell ref="C177:G177"/>
    <mergeCell ref="H177:I177"/>
    <mergeCell ref="J177:N177"/>
    <mergeCell ref="O177:Z177"/>
    <mergeCell ref="AC176:AD176"/>
    <mergeCell ref="BC176:BG176"/>
    <mergeCell ref="AG176:AR176"/>
    <mergeCell ref="AE176:AF176"/>
    <mergeCell ref="AX176:BB176"/>
    <mergeCell ref="A176:B176"/>
    <mergeCell ref="C176:G176"/>
    <mergeCell ref="A180:B180"/>
    <mergeCell ref="C180:G180"/>
    <mergeCell ref="H180:I180"/>
    <mergeCell ref="J180:N180"/>
    <mergeCell ref="O180:Z180"/>
    <mergeCell ref="AA180:AB180"/>
    <mergeCell ref="A178:B178"/>
    <mergeCell ref="C178:G178"/>
    <mergeCell ref="H178:I178"/>
    <mergeCell ref="O176:Z176"/>
    <mergeCell ref="AA176:AB176"/>
    <mergeCell ref="AS170:AW170"/>
    <mergeCell ref="AX170:BB170"/>
    <mergeCell ref="BC170:BG170"/>
    <mergeCell ref="AC169:AD169"/>
    <mergeCell ref="AE169:AF169"/>
    <mergeCell ref="AE168:AF168"/>
    <mergeCell ref="AX169:BB169"/>
    <mergeCell ref="BC172:BG172"/>
    <mergeCell ref="AX172:BB172"/>
    <mergeCell ref="AX171:BB171"/>
    <mergeCell ref="BC171:BG171"/>
    <mergeCell ref="BC169:BG169"/>
    <mergeCell ref="BC168:BG168"/>
    <mergeCell ref="AS172:AW172"/>
    <mergeCell ref="A179:B179"/>
    <mergeCell ref="C179:G179"/>
    <mergeCell ref="H179:I179"/>
    <mergeCell ref="AS176:AW176"/>
    <mergeCell ref="AS177:AW177"/>
    <mergeCell ref="J179:N179"/>
    <mergeCell ref="O179:Z179"/>
    <mergeCell ref="AA179:AB179"/>
    <mergeCell ref="AX177:BB177"/>
    <mergeCell ref="AE177:AF177"/>
    <mergeCell ref="AG177:AR177"/>
    <mergeCell ref="AC179:AD179"/>
    <mergeCell ref="AS179:AW179"/>
    <mergeCell ref="BC177:BG177"/>
    <mergeCell ref="AE178:AF178"/>
    <mergeCell ref="AG178:AR178"/>
    <mergeCell ref="BC141:BG141"/>
    <mergeCell ref="AX139:BB139"/>
    <mergeCell ref="AS140:AW140"/>
    <mergeCell ref="AX140:BB140"/>
    <mergeCell ref="C171:G171"/>
    <mergeCell ref="AG141:AR141"/>
    <mergeCell ref="AS141:AW141"/>
    <mergeCell ref="AX141:BB141"/>
    <mergeCell ref="A166:W166"/>
    <mergeCell ref="AS154:AW154"/>
    <mergeCell ref="AX154:BB154"/>
    <mergeCell ref="J154:N154"/>
    <mergeCell ref="O141:Z141"/>
    <mergeCell ref="A168:B168"/>
    <mergeCell ref="C168:G168"/>
    <mergeCell ref="H168:I168"/>
    <mergeCell ref="J168:N168"/>
    <mergeCell ref="O168:Z168"/>
    <mergeCell ref="AA168:AB168"/>
    <mergeCell ref="AX146:BB146"/>
    <mergeCell ref="BC146:BG146"/>
    <mergeCell ref="AA145:AB145"/>
    <mergeCell ref="AC145:AD145"/>
    <mergeCell ref="AA144:AB144"/>
    <mergeCell ref="BC145:BG145"/>
    <mergeCell ref="O140:Z140"/>
    <mergeCell ref="A146:B146"/>
    <mergeCell ref="C146:G146"/>
    <mergeCell ref="H146:I146"/>
    <mergeCell ref="J146:N146"/>
    <mergeCell ref="AC168:AD168"/>
    <mergeCell ref="A124:BG124"/>
    <mergeCell ref="AG126:BG126"/>
    <mergeCell ref="AA141:AB141"/>
    <mergeCell ref="A141:B141"/>
    <mergeCell ref="C141:G141"/>
    <mergeCell ref="H141:I141"/>
    <mergeCell ref="J141:N141"/>
    <mergeCell ref="H140:I140"/>
    <mergeCell ref="J140:N140"/>
    <mergeCell ref="AX135:BB135"/>
    <mergeCell ref="AS135:AW135"/>
    <mergeCell ref="AE141:AF141"/>
    <mergeCell ref="BC140:BG140"/>
    <mergeCell ref="AS146:AW146"/>
    <mergeCell ref="AG145:AR145"/>
    <mergeCell ref="AS145:AW145"/>
    <mergeCell ref="O145:Z145"/>
    <mergeCell ref="A145:B145"/>
    <mergeCell ref="AE145:AF145"/>
    <mergeCell ref="AA146:AB146"/>
    <mergeCell ref="AC146:AD146"/>
    <mergeCell ref="AE146:AF146"/>
    <mergeCell ref="AG144:AR144"/>
    <mergeCell ref="A144:B144"/>
    <mergeCell ref="C144:G144"/>
    <mergeCell ref="H144:I144"/>
    <mergeCell ref="O144:Z144"/>
    <mergeCell ref="AC144:AD144"/>
    <mergeCell ref="AE144:AF144"/>
    <mergeCell ref="AC140:AD140"/>
    <mergeCell ref="AE140:AF140"/>
    <mergeCell ref="AS143:AW143"/>
    <mergeCell ref="AX143:BB143"/>
    <mergeCell ref="AA140:AB140"/>
    <mergeCell ref="AG140:AR140"/>
    <mergeCell ref="A138:W138"/>
    <mergeCell ref="C145:G145"/>
    <mergeCell ref="H145:I145"/>
    <mergeCell ref="J145:N145"/>
    <mergeCell ref="BC139:BG139"/>
    <mergeCell ref="A139:B139"/>
    <mergeCell ref="C139:N139"/>
    <mergeCell ref="O139:AR139"/>
    <mergeCell ref="AS139:AW139"/>
    <mergeCell ref="A140:B140"/>
    <mergeCell ref="C140:G140"/>
    <mergeCell ref="AX144:BB144"/>
    <mergeCell ref="BC144:BG144"/>
    <mergeCell ref="AS144:AW144"/>
    <mergeCell ref="AX145:BB145"/>
    <mergeCell ref="BC143:BG143"/>
    <mergeCell ref="A135:B135"/>
    <mergeCell ref="C135:G135"/>
    <mergeCell ref="H135:I135"/>
    <mergeCell ref="AX134:BB134"/>
    <mergeCell ref="BC134:BG134"/>
    <mergeCell ref="O134:Z134"/>
    <mergeCell ref="AA134:AB134"/>
    <mergeCell ref="AC134:AD134"/>
    <mergeCell ref="AE134:AF134"/>
    <mergeCell ref="AA135:AB135"/>
    <mergeCell ref="AC135:AD135"/>
    <mergeCell ref="AE135:AF135"/>
    <mergeCell ref="AG135:AR135"/>
    <mergeCell ref="A134:B134"/>
    <mergeCell ref="C134:G134"/>
    <mergeCell ref="H134:I134"/>
    <mergeCell ref="J134:N134"/>
    <mergeCell ref="AG134:AR134"/>
    <mergeCell ref="J135:N135"/>
    <mergeCell ref="BC135:BG135"/>
    <mergeCell ref="O135:Z135"/>
    <mergeCell ref="AX131:BB131"/>
    <mergeCell ref="BC131:BG131"/>
    <mergeCell ref="O131:Z131"/>
    <mergeCell ref="AA131:AB131"/>
    <mergeCell ref="AC131:AD131"/>
    <mergeCell ref="AE131:AF131"/>
    <mergeCell ref="A133:B133"/>
    <mergeCell ref="C133:G133"/>
    <mergeCell ref="H133:I133"/>
    <mergeCell ref="J133:N133"/>
    <mergeCell ref="AG131:AR131"/>
    <mergeCell ref="AS131:AW131"/>
    <mergeCell ref="A131:B131"/>
    <mergeCell ref="C131:G131"/>
    <mergeCell ref="H131:I131"/>
    <mergeCell ref="J131:N131"/>
    <mergeCell ref="AS134:AW134"/>
    <mergeCell ref="AG133:AR133"/>
    <mergeCell ref="AS133:AW133"/>
    <mergeCell ref="AX133:BB133"/>
    <mergeCell ref="BC133:BG133"/>
    <mergeCell ref="O133:Z133"/>
    <mergeCell ref="AA133:AB133"/>
    <mergeCell ref="AC133:AD133"/>
    <mergeCell ref="AE133:AF133"/>
    <mergeCell ref="A130:B130"/>
    <mergeCell ref="C130:G130"/>
    <mergeCell ref="H130:I130"/>
    <mergeCell ref="J130:N130"/>
    <mergeCell ref="O130:Z130"/>
    <mergeCell ref="AA130:AB130"/>
    <mergeCell ref="AC130:AD130"/>
    <mergeCell ref="AE130:AF130"/>
    <mergeCell ref="AS120:AW120"/>
    <mergeCell ref="AX120:BB120"/>
    <mergeCell ref="AG130:AR130"/>
    <mergeCell ref="AS130:AW130"/>
    <mergeCell ref="AX130:BB130"/>
    <mergeCell ref="BC130:BG130"/>
    <mergeCell ref="AG121:AR121"/>
    <mergeCell ref="AS121:AW121"/>
    <mergeCell ref="AX121:BB121"/>
    <mergeCell ref="BC121:BG121"/>
    <mergeCell ref="A121:B121"/>
    <mergeCell ref="C121:G121"/>
    <mergeCell ref="H121:I121"/>
    <mergeCell ref="J121:N121"/>
    <mergeCell ref="A123:H123"/>
    <mergeCell ref="O121:Z121"/>
    <mergeCell ref="AA121:AB121"/>
    <mergeCell ref="AC121:AD121"/>
    <mergeCell ref="AE121:AF121"/>
    <mergeCell ref="A120:B120"/>
    <mergeCell ref="C120:G120"/>
    <mergeCell ref="H120:I120"/>
    <mergeCell ref="J120:N120"/>
    <mergeCell ref="O120:Z120"/>
    <mergeCell ref="AA120:AB120"/>
    <mergeCell ref="AC120:AD120"/>
    <mergeCell ref="AE120:AF120"/>
    <mergeCell ref="AG120:AR120"/>
    <mergeCell ref="BC120:BG120"/>
    <mergeCell ref="A129:B129"/>
    <mergeCell ref="C129:N129"/>
    <mergeCell ref="O129:AR129"/>
    <mergeCell ref="AS129:AW129"/>
    <mergeCell ref="AX129:BB129"/>
    <mergeCell ref="BC129:BG129"/>
    <mergeCell ref="A128:V128"/>
    <mergeCell ref="A118:B118"/>
    <mergeCell ref="C118:G118"/>
    <mergeCell ref="H118:I118"/>
    <mergeCell ref="J118:N118"/>
    <mergeCell ref="O118:Z118"/>
    <mergeCell ref="AA118:AB118"/>
    <mergeCell ref="AC118:AD118"/>
    <mergeCell ref="AE118:AF118"/>
    <mergeCell ref="AG118:AR118"/>
    <mergeCell ref="BC118:BG118"/>
    <mergeCell ref="A119:B119"/>
    <mergeCell ref="C119:G119"/>
    <mergeCell ref="H119:I119"/>
    <mergeCell ref="J119:N119"/>
    <mergeCell ref="O119:Z119"/>
    <mergeCell ref="AA119:AB119"/>
    <mergeCell ref="AC119:AD119"/>
    <mergeCell ref="AE119:AF119"/>
    <mergeCell ref="AG119:AR119"/>
    <mergeCell ref="AS119:AW119"/>
    <mergeCell ref="AX119:BB119"/>
    <mergeCell ref="AS118:AW118"/>
    <mergeCell ref="AX118:BB118"/>
    <mergeCell ref="BC119:BG119"/>
    <mergeCell ref="AX111:BB111"/>
    <mergeCell ref="A110:B110"/>
    <mergeCell ref="C111:G111"/>
    <mergeCell ref="H111:I111"/>
    <mergeCell ref="J111:N111"/>
    <mergeCell ref="AG110:AR110"/>
    <mergeCell ref="BC111:BG111"/>
    <mergeCell ref="O111:Z111"/>
    <mergeCell ref="A111:B111"/>
    <mergeCell ref="BC114:BG114"/>
    <mergeCell ref="A115:B115"/>
    <mergeCell ref="C115:G115"/>
    <mergeCell ref="H115:I115"/>
    <mergeCell ref="J115:N115"/>
    <mergeCell ref="O115:Z115"/>
    <mergeCell ref="AA115:AB115"/>
    <mergeCell ref="AC115:AD115"/>
    <mergeCell ref="A114:B114"/>
    <mergeCell ref="C114:N114"/>
    <mergeCell ref="AE115:AF115"/>
    <mergeCell ref="AG115:AR115"/>
    <mergeCell ref="AS115:AW115"/>
    <mergeCell ref="AX115:BB115"/>
    <mergeCell ref="AS114:AW114"/>
    <mergeCell ref="AX114:BB114"/>
    <mergeCell ref="O114:AR114"/>
    <mergeCell ref="BC115:BG115"/>
    <mergeCell ref="AG109:AR109"/>
    <mergeCell ref="AG107:AR107"/>
    <mergeCell ref="AS107:AW107"/>
    <mergeCell ref="O107:Z107"/>
    <mergeCell ref="AG108:AR108"/>
    <mergeCell ref="H110:I110"/>
    <mergeCell ref="J110:N110"/>
    <mergeCell ref="O110:Z110"/>
    <mergeCell ref="H109:I109"/>
    <mergeCell ref="J109:N109"/>
    <mergeCell ref="AG111:AR111"/>
    <mergeCell ref="AS111:AW111"/>
    <mergeCell ref="A107:B107"/>
    <mergeCell ref="C107:G107"/>
    <mergeCell ref="H107:I107"/>
    <mergeCell ref="J107:N107"/>
    <mergeCell ref="AS108:AW108"/>
    <mergeCell ref="AS110:AW110"/>
    <mergeCell ref="A109:B109"/>
    <mergeCell ref="AX110:BB110"/>
    <mergeCell ref="BC110:BG110"/>
    <mergeCell ref="AX109:BB109"/>
    <mergeCell ref="AS109:AW109"/>
    <mergeCell ref="C105:N105"/>
    <mergeCell ref="O106:Z106"/>
    <mergeCell ref="O105:AR105"/>
    <mergeCell ref="AS105:AW105"/>
    <mergeCell ref="BC99:BG99"/>
    <mergeCell ref="AG98:AR98"/>
    <mergeCell ref="AS98:AW98"/>
    <mergeCell ref="AS101:AW101"/>
    <mergeCell ref="A101:B101"/>
    <mergeCell ref="C101:G101"/>
    <mergeCell ref="H101:I101"/>
    <mergeCell ref="J101:N101"/>
    <mergeCell ref="O98:Z98"/>
    <mergeCell ref="H100:I100"/>
    <mergeCell ref="J100:N100"/>
    <mergeCell ref="O100:Z100"/>
    <mergeCell ref="H98:I98"/>
    <mergeCell ref="A102:B102"/>
    <mergeCell ref="C102:G102"/>
    <mergeCell ref="H102:I102"/>
    <mergeCell ref="J102:N102"/>
    <mergeCell ref="AX101:BB101"/>
    <mergeCell ref="BC101:BG101"/>
    <mergeCell ref="O101:Z101"/>
    <mergeCell ref="AS102:AW102"/>
    <mergeCell ref="H99:I99"/>
    <mergeCell ref="J99:N99"/>
    <mergeCell ref="A98:B98"/>
    <mergeCell ref="C98:G98"/>
    <mergeCell ref="J98:N98"/>
    <mergeCell ref="A104:V104"/>
    <mergeCell ref="AG99:AR99"/>
    <mergeCell ref="AX102:BB102"/>
    <mergeCell ref="J97:N97"/>
    <mergeCell ref="AG93:AR93"/>
    <mergeCell ref="O96:AR96"/>
    <mergeCell ref="AS96:AW96"/>
    <mergeCell ref="O93:Z93"/>
    <mergeCell ref="A95:V95"/>
    <mergeCell ref="A96:B96"/>
    <mergeCell ref="AG97:AR97"/>
    <mergeCell ref="AS97:AW97"/>
    <mergeCell ref="AX97:BB97"/>
    <mergeCell ref="O97:Z97"/>
    <mergeCell ref="BC97:BG97"/>
    <mergeCell ref="A93:B93"/>
    <mergeCell ref="C93:G93"/>
    <mergeCell ref="H93:I93"/>
    <mergeCell ref="J93:N93"/>
    <mergeCell ref="AG100:AR100"/>
    <mergeCell ref="AS100:AW100"/>
    <mergeCell ref="AS99:AW99"/>
    <mergeCell ref="AX99:BB99"/>
    <mergeCell ref="A99:B99"/>
    <mergeCell ref="C99:G99"/>
    <mergeCell ref="A97:B97"/>
    <mergeCell ref="C97:G97"/>
    <mergeCell ref="H97:I97"/>
    <mergeCell ref="A100:B100"/>
    <mergeCell ref="C100:G100"/>
    <mergeCell ref="O99:Z99"/>
    <mergeCell ref="AG101:AR101"/>
    <mergeCell ref="AG102:AR102"/>
    <mergeCell ref="AA99:AB99"/>
    <mergeCell ref="O76:Z76"/>
    <mergeCell ref="BC86:BG86"/>
    <mergeCell ref="A92:B92"/>
    <mergeCell ref="C92:G92"/>
    <mergeCell ref="H92:I92"/>
    <mergeCell ref="J92:N92"/>
    <mergeCell ref="O92:Z92"/>
    <mergeCell ref="C96:N96"/>
    <mergeCell ref="AX92:BB92"/>
    <mergeCell ref="BC93:BG93"/>
    <mergeCell ref="BC92:BG92"/>
    <mergeCell ref="AS93:AW93"/>
    <mergeCell ref="AX93:BB93"/>
    <mergeCell ref="AX96:BB96"/>
    <mergeCell ref="BC96:BG96"/>
    <mergeCell ref="A86:B86"/>
    <mergeCell ref="C86:G86"/>
    <mergeCell ref="H86:I86"/>
    <mergeCell ref="J86:N86"/>
    <mergeCell ref="O86:Z86"/>
    <mergeCell ref="AG87:AR87"/>
    <mergeCell ref="A87:B87"/>
    <mergeCell ref="C87:G87"/>
    <mergeCell ref="H87:I87"/>
    <mergeCell ref="J87:N87"/>
    <mergeCell ref="AS86:AW86"/>
    <mergeCell ref="AX86:BB86"/>
    <mergeCell ref="BC88:BG88"/>
    <mergeCell ref="A89:B89"/>
    <mergeCell ref="C89:G89"/>
    <mergeCell ref="H89:I89"/>
    <mergeCell ref="J89:N89"/>
    <mergeCell ref="AS56:AW56"/>
    <mergeCell ref="AX56:BB56"/>
    <mergeCell ref="BC56:BG56"/>
    <mergeCell ref="AG56:AR56"/>
    <mergeCell ref="AS85:AW85"/>
    <mergeCell ref="AX85:BB85"/>
    <mergeCell ref="AS53:AW53"/>
    <mergeCell ref="AX53:BB53"/>
    <mergeCell ref="A85:B85"/>
    <mergeCell ref="C85:N85"/>
    <mergeCell ref="BC51:BG51"/>
    <mergeCell ref="A51:B51"/>
    <mergeCell ref="A52:B52"/>
    <mergeCell ref="C52:G52"/>
    <mergeCell ref="H52:I52"/>
    <mergeCell ref="J52:N52"/>
    <mergeCell ref="AS51:AW51"/>
    <mergeCell ref="O85:AR85"/>
    <mergeCell ref="AS52:AW52"/>
    <mergeCell ref="AS70:AW70"/>
    <mergeCell ref="AG70:AR70"/>
    <mergeCell ref="AX70:BB70"/>
    <mergeCell ref="AS63:AW63"/>
    <mergeCell ref="AX63:BB63"/>
    <mergeCell ref="O58:Z58"/>
    <mergeCell ref="O56:Z56"/>
    <mergeCell ref="AG52:AR52"/>
    <mergeCell ref="AG71:AR71"/>
    <mergeCell ref="AA71:AB71"/>
    <mergeCell ref="AC71:AD71"/>
    <mergeCell ref="AS76:AW76"/>
    <mergeCell ref="AX76:BB76"/>
    <mergeCell ref="A53:B53"/>
    <mergeCell ref="C53:G53"/>
    <mergeCell ref="H53:I53"/>
    <mergeCell ref="J53:N53"/>
    <mergeCell ref="AX46:BB46"/>
    <mergeCell ref="BC46:BG46"/>
    <mergeCell ref="O46:Z46"/>
    <mergeCell ref="A47:B47"/>
    <mergeCell ref="C47:G47"/>
    <mergeCell ref="H47:I47"/>
    <mergeCell ref="J47:N47"/>
    <mergeCell ref="AG46:AR46"/>
    <mergeCell ref="AS46:AW46"/>
    <mergeCell ref="A46:B46"/>
    <mergeCell ref="C46:G46"/>
    <mergeCell ref="H46:I46"/>
    <mergeCell ref="J46:N46"/>
    <mergeCell ref="AX47:BB47"/>
    <mergeCell ref="BC47:BG47"/>
    <mergeCell ref="O47:Z47"/>
    <mergeCell ref="AG48:AR48"/>
    <mergeCell ref="AS48:AW48"/>
    <mergeCell ref="AC53:AD53"/>
    <mergeCell ref="AE53:AF53"/>
    <mergeCell ref="AG53:AR53"/>
    <mergeCell ref="AX52:BB52"/>
    <mergeCell ref="O53:Z53"/>
    <mergeCell ref="AX51:BB51"/>
    <mergeCell ref="BC52:BG52"/>
    <mergeCell ref="AG47:AR47"/>
    <mergeCell ref="AS47:AW47"/>
    <mergeCell ref="AS43:AW43"/>
    <mergeCell ref="AX43:BB43"/>
    <mergeCell ref="BC43:BG43"/>
    <mergeCell ref="O43:Z43"/>
    <mergeCell ref="AX44:BB44"/>
    <mergeCell ref="BC44:BG44"/>
    <mergeCell ref="O44:Z44"/>
    <mergeCell ref="AG44:AR44"/>
    <mergeCell ref="AS44:AW44"/>
    <mergeCell ref="AG45:AR45"/>
    <mergeCell ref="AS45:AW45"/>
    <mergeCell ref="AX45:BB45"/>
    <mergeCell ref="BC45:BG45"/>
    <mergeCell ref="O45:Z45"/>
    <mergeCell ref="AE47:AF47"/>
    <mergeCell ref="AA43:AB43"/>
    <mergeCell ref="AC43:AD43"/>
    <mergeCell ref="AE43:AF43"/>
    <mergeCell ref="AA44:AB44"/>
    <mergeCell ref="AC44:AD44"/>
    <mergeCell ref="AE44:AF44"/>
    <mergeCell ref="AS40:AW40"/>
    <mergeCell ref="A41:B41"/>
    <mergeCell ref="C41:G41"/>
    <mergeCell ref="H41:I41"/>
    <mergeCell ref="J41:N41"/>
    <mergeCell ref="AG41:AR41"/>
    <mergeCell ref="AS41:AW41"/>
    <mergeCell ref="AX41:BB41"/>
    <mergeCell ref="BC41:BG41"/>
    <mergeCell ref="AX40:BB40"/>
    <mergeCell ref="BC40:BG40"/>
    <mergeCell ref="AX42:BB42"/>
    <mergeCell ref="BC42:BG42"/>
    <mergeCell ref="O42:Z42"/>
    <mergeCell ref="AG42:AR42"/>
    <mergeCell ref="AS42:AW42"/>
    <mergeCell ref="O41:Z41"/>
    <mergeCell ref="A42:B42"/>
    <mergeCell ref="C42:G42"/>
    <mergeCell ref="H42:I42"/>
    <mergeCell ref="J42:N42"/>
    <mergeCell ref="O40:AR40"/>
    <mergeCell ref="AA41:AB41"/>
    <mergeCell ref="AA42:AB42"/>
    <mergeCell ref="AC42:AD42"/>
    <mergeCell ref="AE42:AF42"/>
    <mergeCell ref="AS33:AW33"/>
    <mergeCell ref="BC34:BG34"/>
    <mergeCell ref="AX36:BB36"/>
    <mergeCell ref="BC36:BG36"/>
    <mergeCell ref="O36:Z36"/>
    <mergeCell ref="AA36:AB36"/>
    <mergeCell ref="AC36:AD36"/>
    <mergeCell ref="AE36:AF36"/>
    <mergeCell ref="A37:B37"/>
    <mergeCell ref="C37:G37"/>
    <mergeCell ref="H37:I37"/>
    <mergeCell ref="J37:N37"/>
    <mergeCell ref="AG36:AR36"/>
    <mergeCell ref="AS36:AW36"/>
    <mergeCell ref="A36:B36"/>
    <mergeCell ref="C36:G36"/>
    <mergeCell ref="H36:I36"/>
    <mergeCell ref="J36:N36"/>
    <mergeCell ref="AG37:AR37"/>
    <mergeCell ref="AS37:AW37"/>
    <mergeCell ref="AX37:BB37"/>
    <mergeCell ref="BC37:BG37"/>
    <mergeCell ref="O37:Z37"/>
    <mergeCell ref="AA37:AB37"/>
    <mergeCell ref="AC37:AD37"/>
    <mergeCell ref="AE37:AF37"/>
    <mergeCell ref="O33:Z33"/>
    <mergeCell ref="AG34:AR34"/>
    <mergeCell ref="AS34:AW34"/>
    <mergeCell ref="AX34:BB34"/>
    <mergeCell ref="AS31:AW31"/>
    <mergeCell ref="AX31:BB31"/>
    <mergeCell ref="BC31:BG31"/>
    <mergeCell ref="O31:Z31"/>
    <mergeCell ref="AA31:AB31"/>
    <mergeCell ref="AC31:AD31"/>
    <mergeCell ref="AE31:AF31"/>
    <mergeCell ref="AX32:BB32"/>
    <mergeCell ref="BC32:BG32"/>
    <mergeCell ref="O32:Z32"/>
    <mergeCell ref="AA32:AB32"/>
    <mergeCell ref="AC32:AD32"/>
    <mergeCell ref="AE32:AF32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G35:AR35"/>
    <mergeCell ref="AS35:AW35"/>
    <mergeCell ref="AX35:BB35"/>
    <mergeCell ref="BC35:BG35"/>
    <mergeCell ref="O35:Z35"/>
    <mergeCell ref="AA35:AB35"/>
    <mergeCell ref="AC35:AD35"/>
    <mergeCell ref="AE35:AF35"/>
    <mergeCell ref="A33:B33"/>
    <mergeCell ref="BC26:BG26"/>
    <mergeCell ref="O26:Z26"/>
    <mergeCell ref="AA26:AB26"/>
    <mergeCell ref="AC26:AD26"/>
    <mergeCell ref="AE26:AF26"/>
    <mergeCell ref="A29:B29"/>
    <mergeCell ref="C29:N29"/>
    <mergeCell ref="O29:AR29"/>
    <mergeCell ref="AS29:AW29"/>
    <mergeCell ref="AG26:AR26"/>
    <mergeCell ref="AS26:AW26"/>
    <mergeCell ref="A26:B26"/>
    <mergeCell ref="C26:G26"/>
    <mergeCell ref="H26:I26"/>
    <mergeCell ref="J26:N26"/>
    <mergeCell ref="AX30:BB30"/>
    <mergeCell ref="BC30:BG30"/>
    <mergeCell ref="AX29:BB29"/>
    <mergeCell ref="BC29:BG29"/>
    <mergeCell ref="A30:B30"/>
    <mergeCell ref="C30:G30"/>
    <mergeCell ref="H30:I30"/>
    <mergeCell ref="J30:N30"/>
    <mergeCell ref="O30:Z30"/>
    <mergeCell ref="AA30:AB30"/>
    <mergeCell ref="A28:V28"/>
    <mergeCell ref="AG30:AR30"/>
    <mergeCell ref="AS30:AW30"/>
    <mergeCell ref="AC30:AD30"/>
    <mergeCell ref="AE30:AF30"/>
    <mergeCell ref="AX22:BB22"/>
    <mergeCell ref="BC22:BG22"/>
    <mergeCell ref="O22:Z22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G25:AR25"/>
    <mergeCell ref="AS25:AW25"/>
    <mergeCell ref="AX25:BB25"/>
    <mergeCell ref="BC25:BG25"/>
    <mergeCell ref="O25:Z25"/>
    <mergeCell ref="AA25:AB25"/>
    <mergeCell ref="AC25:AD25"/>
    <mergeCell ref="AE25:AF25"/>
    <mergeCell ref="BC23:BG23"/>
    <mergeCell ref="A24:B24"/>
    <mergeCell ref="AG24:AR24"/>
    <mergeCell ref="AG23:AR23"/>
    <mergeCell ref="AS23:AW23"/>
    <mergeCell ref="AX23:BB23"/>
    <mergeCell ref="A23:B23"/>
    <mergeCell ref="C23:G23"/>
    <mergeCell ref="H23:I23"/>
    <mergeCell ref="J23:N23"/>
    <mergeCell ref="O23:Z23"/>
    <mergeCell ref="AG20:AR20"/>
    <mergeCell ref="AS20:AW20"/>
    <mergeCell ref="O19:Z19"/>
    <mergeCell ref="A21:B21"/>
    <mergeCell ref="C21:G21"/>
    <mergeCell ref="H21:I21"/>
    <mergeCell ref="J21:N21"/>
    <mergeCell ref="A20:B20"/>
    <mergeCell ref="C20:G20"/>
    <mergeCell ref="H20:I20"/>
    <mergeCell ref="J20:N20"/>
    <mergeCell ref="AG21:AR21"/>
    <mergeCell ref="AS21:AW21"/>
    <mergeCell ref="AX21:BB21"/>
    <mergeCell ref="BC21:BG21"/>
    <mergeCell ref="O21:Z21"/>
    <mergeCell ref="AG19:AR19"/>
    <mergeCell ref="AS19:AW19"/>
    <mergeCell ref="AX19:BB19"/>
    <mergeCell ref="AE19:AF19"/>
    <mergeCell ref="A19:B19"/>
    <mergeCell ref="C19:G19"/>
    <mergeCell ref="H19:I19"/>
    <mergeCell ref="J19:N19"/>
    <mergeCell ref="O20:Z20"/>
    <mergeCell ref="BC19:BG19"/>
    <mergeCell ref="O7:AR7"/>
    <mergeCell ref="AS8:AW8"/>
    <mergeCell ref="O14:Z14"/>
    <mergeCell ref="O11:Z11"/>
    <mergeCell ref="O12:Z12"/>
    <mergeCell ref="AA14:AB14"/>
    <mergeCell ref="A18:B18"/>
    <mergeCell ref="C18:N18"/>
    <mergeCell ref="O18:AR18"/>
    <mergeCell ref="AS18:AW18"/>
    <mergeCell ref="A7:B7"/>
    <mergeCell ref="C7:N7"/>
    <mergeCell ref="AE14:AF14"/>
    <mergeCell ref="AC14:AD14"/>
    <mergeCell ref="C8:G8"/>
    <mergeCell ref="H8:I8"/>
    <mergeCell ref="AS12:AW12"/>
    <mergeCell ref="A17:V17"/>
    <mergeCell ref="AS9:AW9"/>
    <mergeCell ref="A15:B15"/>
    <mergeCell ref="C15:G15"/>
    <mergeCell ref="H15:I15"/>
    <mergeCell ref="J15:N15"/>
    <mergeCell ref="J9:N9"/>
    <mergeCell ref="J10:N10"/>
    <mergeCell ref="J14:N14"/>
    <mergeCell ref="J13:N13"/>
    <mergeCell ref="A11:B11"/>
    <mergeCell ref="C11:G11"/>
    <mergeCell ref="H11:I11"/>
    <mergeCell ref="AA12:AB12"/>
    <mergeCell ref="AC9:AD9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AS7:AW7"/>
    <mergeCell ref="AX7:BB7"/>
    <mergeCell ref="BC7:BG7"/>
    <mergeCell ref="AG4:BG4"/>
    <mergeCell ref="J11:N11"/>
    <mergeCell ref="AS11:AW11"/>
    <mergeCell ref="AX11:BB11"/>
    <mergeCell ref="BC11:BG11"/>
    <mergeCell ref="A12:B12"/>
    <mergeCell ref="C12:G12"/>
    <mergeCell ref="H12:I12"/>
    <mergeCell ref="J12:N12"/>
    <mergeCell ref="AG12:AR12"/>
    <mergeCell ref="AX8:BB8"/>
    <mergeCell ref="O15:Z15"/>
    <mergeCell ref="AA15:AB15"/>
    <mergeCell ref="AX10:BB10"/>
    <mergeCell ref="BC10:BG10"/>
    <mergeCell ref="AX13:BB13"/>
    <mergeCell ref="BC13:BG13"/>
    <mergeCell ref="AS10:AW10"/>
    <mergeCell ref="AS13:AW13"/>
    <mergeCell ref="AC15:AD15"/>
    <mergeCell ref="AS14:AW14"/>
    <mergeCell ref="AG13:AR13"/>
    <mergeCell ref="AG14:AR14"/>
    <mergeCell ref="AE15:AF15"/>
    <mergeCell ref="AG15:AR15"/>
    <mergeCell ref="AS15:AW15"/>
    <mergeCell ref="O9:Z9"/>
    <mergeCell ref="O10:Z10"/>
    <mergeCell ref="O13:Z13"/>
    <mergeCell ref="O8:Z8"/>
    <mergeCell ref="AG11:AR11"/>
    <mergeCell ref="AG8:AR8"/>
    <mergeCell ref="AX9:BB9"/>
    <mergeCell ref="BC9:BG9"/>
    <mergeCell ref="BC15:BG15"/>
    <mergeCell ref="BC14:BG14"/>
    <mergeCell ref="AX14:BB14"/>
    <mergeCell ref="AX15:BB15"/>
    <mergeCell ref="AA9:AB9"/>
    <mergeCell ref="AA10:AB10"/>
    <mergeCell ref="AA13:AB13"/>
    <mergeCell ref="AA11:AB11"/>
    <mergeCell ref="A54:B54"/>
    <mergeCell ref="C54:G54"/>
    <mergeCell ref="H54:I54"/>
    <mergeCell ref="J54:N54"/>
    <mergeCell ref="A31:B31"/>
    <mergeCell ref="C31:G31"/>
    <mergeCell ref="H31:I31"/>
    <mergeCell ref="J31:N31"/>
    <mergeCell ref="C33:G33"/>
    <mergeCell ref="H33:I33"/>
    <mergeCell ref="J33:N33"/>
    <mergeCell ref="A40:B40"/>
    <mergeCell ref="C40:N40"/>
    <mergeCell ref="A43:B43"/>
    <mergeCell ref="C43:G43"/>
    <mergeCell ref="H43:I43"/>
    <mergeCell ref="J43:N43"/>
    <mergeCell ref="A39:V39"/>
    <mergeCell ref="O48:Z48"/>
    <mergeCell ref="A45:B45"/>
    <mergeCell ref="C45:G45"/>
    <mergeCell ref="H45:I45"/>
    <mergeCell ref="J45:N45"/>
    <mergeCell ref="A44:B44"/>
    <mergeCell ref="C44:G44"/>
    <mergeCell ref="H44:I44"/>
    <mergeCell ref="J44:N44"/>
    <mergeCell ref="C51:N51"/>
    <mergeCell ref="O51:AR51"/>
    <mergeCell ref="O52:Z52"/>
    <mergeCell ref="AG33:AR33"/>
    <mergeCell ref="AG43:AR43"/>
    <mergeCell ref="AX66:BB66"/>
    <mergeCell ref="AS65:AW65"/>
    <mergeCell ref="AX65:BB65"/>
    <mergeCell ref="BC65:BG65"/>
    <mergeCell ref="AG57:AR57"/>
    <mergeCell ref="AS57:AW57"/>
    <mergeCell ref="AX57:BB57"/>
    <mergeCell ref="BC57:BG57"/>
    <mergeCell ref="AG58:AR58"/>
    <mergeCell ref="AS58:AW58"/>
    <mergeCell ref="BC58:BG58"/>
    <mergeCell ref="J58:N58"/>
    <mergeCell ref="AC59:AD59"/>
    <mergeCell ref="AS64:AW64"/>
    <mergeCell ref="AX64:BB64"/>
    <mergeCell ref="AX58:BB58"/>
    <mergeCell ref="A62:V62"/>
    <mergeCell ref="A64:B64"/>
    <mergeCell ref="C64:G64"/>
    <mergeCell ref="H64:I64"/>
    <mergeCell ref="J64:N64"/>
    <mergeCell ref="O63:AR63"/>
    <mergeCell ref="A58:B58"/>
    <mergeCell ref="C58:G58"/>
    <mergeCell ref="H58:I58"/>
    <mergeCell ref="A63:B63"/>
    <mergeCell ref="AE58:AF58"/>
    <mergeCell ref="AA58:AB58"/>
    <mergeCell ref="AC58:AD58"/>
    <mergeCell ref="BC54:BG54"/>
    <mergeCell ref="AE59:AF59"/>
    <mergeCell ref="BC64:BG64"/>
    <mergeCell ref="O24:Z24"/>
    <mergeCell ref="C57:G57"/>
    <mergeCell ref="H57:I57"/>
    <mergeCell ref="J57:N57"/>
    <mergeCell ref="O57:Z57"/>
    <mergeCell ref="AS68:AW68"/>
    <mergeCell ref="AX67:BB67"/>
    <mergeCell ref="BC68:BG68"/>
    <mergeCell ref="BC69:BG69"/>
    <mergeCell ref="BC67:BG67"/>
    <mergeCell ref="A68:B68"/>
    <mergeCell ref="C68:G68"/>
    <mergeCell ref="H68:I68"/>
    <mergeCell ref="J68:N68"/>
    <mergeCell ref="O68:Z68"/>
    <mergeCell ref="AX68:BB68"/>
    <mergeCell ref="A67:B67"/>
    <mergeCell ref="C67:G67"/>
    <mergeCell ref="H67:I67"/>
    <mergeCell ref="J67:N67"/>
    <mergeCell ref="O67:Z67"/>
    <mergeCell ref="AG55:AR55"/>
    <mergeCell ref="AA59:AB59"/>
    <mergeCell ref="BC63:BG63"/>
    <mergeCell ref="C63:N63"/>
    <mergeCell ref="AG67:AR67"/>
    <mergeCell ref="AS67:AW67"/>
    <mergeCell ref="AG66:AR66"/>
    <mergeCell ref="AS66:AW66"/>
    <mergeCell ref="AS74:AW74"/>
    <mergeCell ref="AX74:BB74"/>
    <mergeCell ref="AS71:AW71"/>
    <mergeCell ref="AX71:BB71"/>
    <mergeCell ref="BC74:BG74"/>
    <mergeCell ref="A73:V73"/>
    <mergeCell ref="A74:B74"/>
    <mergeCell ref="C74:N74"/>
    <mergeCell ref="O74:AR74"/>
    <mergeCell ref="A71:B71"/>
    <mergeCell ref="BC71:BG71"/>
    <mergeCell ref="O71:Z71"/>
    <mergeCell ref="BC70:BG70"/>
    <mergeCell ref="AC69:AD69"/>
    <mergeCell ref="AE69:AF69"/>
    <mergeCell ref="AG69:AR69"/>
    <mergeCell ref="AS69:AW69"/>
    <mergeCell ref="AX69:BB69"/>
    <mergeCell ref="AC70:AD70"/>
    <mergeCell ref="A70:B70"/>
    <mergeCell ref="C70:G70"/>
    <mergeCell ref="H70:I70"/>
    <mergeCell ref="J70:N70"/>
    <mergeCell ref="AA70:AB70"/>
    <mergeCell ref="A69:B69"/>
    <mergeCell ref="C69:G69"/>
    <mergeCell ref="H69:I69"/>
    <mergeCell ref="J69:N69"/>
    <mergeCell ref="O69:Z69"/>
    <mergeCell ref="AA69:AB69"/>
    <mergeCell ref="AS150:AW150"/>
    <mergeCell ref="AX150:BB150"/>
    <mergeCell ref="BC150:BG150"/>
    <mergeCell ref="BC108:BG108"/>
    <mergeCell ref="O108:Z108"/>
    <mergeCell ref="AG136:AR136"/>
    <mergeCell ref="AS136:AW136"/>
    <mergeCell ref="AG82:AR82"/>
    <mergeCell ref="BC82:BG82"/>
    <mergeCell ref="AX82:BB82"/>
    <mergeCell ref="AG79:AR79"/>
    <mergeCell ref="AS79:AW79"/>
    <mergeCell ref="AX79:BB79"/>
    <mergeCell ref="BC79:BG79"/>
    <mergeCell ref="AS82:AW82"/>
    <mergeCell ref="O82:Z82"/>
    <mergeCell ref="O79:Z79"/>
    <mergeCell ref="AG92:AR92"/>
    <mergeCell ref="AS92:AW92"/>
    <mergeCell ref="AX98:BB98"/>
    <mergeCell ref="BC98:BG98"/>
    <mergeCell ref="BC85:BG85"/>
    <mergeCell ref="A84:W84"/>
    <mergeCell ref="AS87:AW87"/>
    <mergeCell ref="AX87:BB87"/>
    <mergeCell ref="AG88:AR88"/>
    <mergeCell ref="AS88:AW88"/>
    <mergeCell ref="AG86:AR86"/>
    <mergeCell ref="AX88:BB88"/>
    <mergeCell ref="O89:Z89"/>
    <mergeCell ref="BC102:BG102"/>
    <mergeCell ref="O102:Z102"/>
    <mergeCell ref="AC152:AD152"/>
    <mergeCell ref="AE152:AF152"/>
    <mergeCell ref="AG152:AR152"/>
    <mergeCell ref="AS152:AW152"/>
    <mergeCell ref="AX152:BB152"/>
    <mergeCell ref="BC152:BG152"/>
    <mergeCell ref="A152:B152"/>
    <mergeCell ref="C152:G152"/>
    <mergeCell ref="H152:I152"/>
    <mergeCell ref="J152:N152"/>
    <mergeCell ref="O152:Z152"/>
    <mergeCell ref="AA152:AB152"/>
    <mergeCell ref="AC151:AD151"/>
    <mergeCell ref="AE151:AF151"/>
    <mergeCell ref="AG151:AR151"/>
    <mergeCell ref="AS151:AW151"/>
    <mergeCell ref="AX151:BB151"/>
    <mergeCell ref="BC151:BG151"/>
    <mergeCell ref="A151:B151"/>
    <mergeCell ref="C151:G151"/>
    <mergeCell ref="H151:I151"/>
    <mergeCell ref="J151:N151"/>
    <mergeCell ref="O151:Z151"/>
    <mergeCell ref="AA151:AB151"/>
    <mergeCell ref="AC155:AD155"/>
    <mergeCell ref="AE155:AF155"/>
    <mergeCell ref="AG155:AR155"/>
    <mergeCell ref="AS155:AW155"/>
    <mergeCell ref="AX155:BB155"/>
    <mergeCell ref="BC155:BG155"/>
    <mergeCell ref="A155:B155"/>
    <mergeCell ref="C155:G155"/>
    <mergeCell ref="H155:I155"/>
    <mergeCell ref="J155:N155"/>
    <mergeCell ref="O155:Z155"/>
    <mergeCell ref="AA155:AB155"/>
    <mergeCell ref="AC153:AD153"/>
    <mergeCell ref="AE153:AF153"/>
    <mergeCell ref="AG153:AR153"/>
    <mergeCell ref="AS153:AW153"/>
    <mergeCell ref="AX153:BB153"/>
    <mergeCell ref="BC153:BG153"/>
    <mergeCell ref="A153:B153"/>
    <mergeCell ref="C153:G153"/>
    <mergeCell ref="H153:I153"/>
    <mergeCell ref="J153:N153"/>
    <mergeCell ref="O153:Z153"/>
    <mergeCell ref="AA153:AB153"/>
    <mergeCell ref="AS159:AW159"/>
    <mergeCell ref="AX159:BB159"/>
    <mergeCell ref="AC160:AD160"/>
    <mergeCell ref="AE160:AF160"/>
    <mergeCell ref="A158:W158"/>
    <mergeCell ref="A159:B159"/>
    <mergeCell ref="C159:N159"/>
    <mergeCell ref="O159:AR159"/>
    <mergeCell ref="A160:B160"/>
    <mergeCell ref="C160:G160"/>
    <mergeCell ref="AC156:AD156"/>
    <mergeCell ref="BC156:BG156"/>
    <mergeCell ref="AE156:AF156"/>
    <mergeCell ref="AG156:AR156"/>
    <mergeCell ref="AS156:AW156"/>
    <mergeCell ref="AX156:BB156"/>
    <mergeCell ref="A156:B156"/>
    <mergeCell ref="C156:G156"/>
    <mergeCell ref="H156:I156"/>
    <mergeCell ref="J156:N156"/>
    <mergeCell ref="O156:Z156"/>
    <mergeCell ref="AA156:AB156"/>
    <mergeCell ref="BC159:BG159"/>
    <mergeCell ref="AG161:AR161"/>
    <mergeCell ref="AS161:AW161"/>
    <mergeCell ref="AX161:BB161"/>
    <mergeCell ref="BC161:BG161"/>
    <mergeCell ref="A161:B161"/>
    <mergeCell ref="C161:G161"/>
    <mergeCell ref="H161:I161"/>
    <mergeCell ref="J161:N161"/>
    <mergeCell ref="O161:Z161"/>
    <mergeCell ref="AA161:AB161"/>
    <mergeCell ref="J160:N160"/>
    <mergeCell ref="AS160:AW160"/>
    <mergeCell ref="AX160:BB160"/>
    <mergeCell ref="O160:Z160"/>
    <mergeCell ref="AA160:AB160"/>
    <mergeCell ref="AG160:AR160"/>
    <mergeCell ref="BC160:BG160"/>
    <mergeCell ref="H160:I160"/>
    <mergeCell ref="AX167:BB167"/>
    <mergeCell ref="A164:B164"/>
    <mergeCell ref="C164:G164"/>
    <mergeCell ref="H164:I164"/>
    <mergeCell ref="J164:N164"/>
    <mergeCell ref="O164:Z164"/>
    <mergeCell ref="A169:B169"/>
    <mergeCell ref="AA164:AB164"/>
    <mergeCell ref="AE163:AF163"/>
    <mergeCell ref="AG163:AR163"/>
    <mergeCell ref="AG164:AR164"/>
    <mergeCell ref="AS163:AW163"/>
    <mergeCell ref="AX163:BB163"/>
    <mergeCell ref="A163:B163"/>
    <mergeCell ref="C163:G163"/>
    <mergeCell ref="H163:I163"/>
    <mergeCell ref="J163:N163"/>
    <mergeCell ref="O163:Z163"/>
    <mergeCell ref="AA163:AB163"/>
    <mergeCell ref="A167:B167"/>
    <mergeCell ref="C167:N167"/>
    <mergeCell ref="O167:AR167"/>
    <mergeCell ref="AS168:AW168"/>
    <mergeCell ref="AS169:AW169"/>
    <mergeCell ref="AX168:BB168"/>
    <mergeCell ref="AS167:AW167"/>
    <mergeCell ref="AG172:AR172"/>
    <mergeCell ref="A174:W174"/>
    <mergeCell ref="A175:B175"/>
    <mergeCell ref="C175:N175"/>
    <mergeCell ref="O175:AR175"/>
    <mergeCell ref="AE205:AF205"/>
    <mergeCell ref="H172:I172"/>
    <mergeCell ref="J172:N172"/>
    <mergeCell ref="O172:Z172"/>
    <mergeCell ref="AA172:AB172"/>
    <mergeCell ref="O171:Z171"/>
    <mergeCell ref="AA171:AB171"/>
    <mergeCell ref="C169:G169"/>
    <mergeCell ref="H169:I169"/>
    <mergeCell ref="J169:N169"/>
    <mergeCell ref="H171:I171"/>
    <mergeCell ref="J171:N171"/>
    <mergeCell ref="AG169:AR169"/>
    <mergeCell ref="O169:Z169"/>
    <mergeCell ref="A194:AF194"/>
    <mergeCell ref="AC191:AD191"/>
    <mergeCell ref="AE191:AF191"/>
    <mergeCell ref="AG191:AR191"/>
    <mergeCell ref="AG197:AR197"/>
    <mergeCell ref="AE197:AF197"/>
    <mergeCell ref="AA198:AB198"/>
    <mergeCell ref="O201:Z201"/>
    <mergeCell ref="A195:B195"/>
    <mergeCell ref="AA177:AB177"/>
    <mergeCell ref="A171:B171"/>
    <mergeCell ref="H176:I176"/>
    <mergeCell ref="J176:N176"/>
    <mergeCell ref="A50:V50"/>
    <mergeCell ref="AS164:AW164"/>
    <mergeCell ref="AC164:AD164"/>
    <mergeCell ref="AE164:AF164"/>
    <mergeCell ref="AC163:AD163"/>
    <mergeCell ref="A48:B48"/>
    <mergeCell ref="C48:G48"/>
    <mergeCell ref="H48:I48"/>
    <mergeCell ref="J48:N48"/>
    <mergeCell ref="A80:B80"/>
    <mergeCell ref="C80:G80"/>
    <mergeCell ref="H80:I80"/>
    <mergeCell ref="J80:N80"/>
    <mergeCell ref="A79:B79"/>
    <mergeCell ref="C79:G79"/>
    <mergeCell ref="AX48:BB48"/>
    <mergeCell ref="BC48:BG48"/>
    <mergeCell ref="BC163:BG163"/>
    <mergeCell ref="AC162:AD162"/>
    <mergeCell ref="AE162:AF162"/>
    <mergeCell ref="AG162:AR162"/>
    <mergeCell ref="AS162:AW162"/>
    <mergeCell ref="AX162:BB162"/>
    <mergeCell ref="BC162:BG162"/>
    <mergeCell ref="A162:B162"/>
    <mergeCell ref="C162:G162"/>
    <mergeCell ref="H162:I162"/>
    <mergeCell ref="J162:N162"/>
    <mergeCell ref="O162:Z162"/>
    <mergeCell ref="AX164:BB164"/>
    <mergeCell ref="AC161:AD161"/>
    <mergeCell ref="AE161:AF161"/>
    <mergeCell ref="AS205:AW205"/>
    <mergeCell ref="AS171:AW171"/>
    <mergeCell ref="AS188:AW188"/>
    <mergeCell ref="AX188:BB188"/>
    <mergeCell ref="AS190:AW190"/>
    <mergeCell ref="AX190:BB190"/>
    <mergeCell ref="AS191:AW191"/>
    <mergeCell ref="A182:BG182"/>
    <mergeCell ref="BC190:BG190"/>
    <mergeCell ref="AS189:AW189"/>
    <mergeCell ref="AX189:BB189"/>
    <mergeCell ref="AX187:BB187"/>
    <mergeCell ref="AS187:AW187"/>
    <mergeCell ref="AG188:AR188"/>
    <mergeCell ref="BC187:BG187"/>
    <mergeCell ref="BC189:BG189"/>
    <mergeCell ref="AG81:AR81"/>
    <mergeCell ref="AS81:AW81"/>
    <mergeCell ref="AX81:BB81"/>
    <mergeCell ref="BC81:BG81"/>
    <mergeCell ref="A108:B108"/>
    <mergeCell ref="C108:G108"/>
    <mergeCell ref="H108:I108"/>
    <mergeCell ref="J108:N108"/>
    <mergeCell ref="AX108:BB108"/>
    <mergeCell ref="C81:G81"/>
    <mergeCell ref="H81:I81"/>
    <mergeCell ref="J81:N81"/>
    <mergeCell ref="O81:Z81"/>
    <mergeCell ref="BC164:BG164"/>
    <mergeCell ref="AG205:AR205"/>
    <mergeCell ref="AE172:AF172"/>
    <mergeCell ref="C24:G24"/>
    <mergeCell ref="H24:I24"/>
    <mergeCell ref="J24:N24"/>
    <mergeCell ref="A57:B57"/>
    <mergeCell ref="AA57:AB57"/>
    <mergeCell ref="AC57:AD57"/>
    <mergeCell ref="AX26:BB26"/>
    <mergeCell ref="AG31:AR31"/>
    <mergeCell ref="AX18:BB18"/>
    <mergeCell ref="AG80:AR80"/>
    <mergeCell ref="AS80:AW80"/>
    <mergeCell ref="AG77:AR77"/>
    <mergeCell ref="AS77:AW77"/>
    <mergeCell ref="AX77:BB77"/>
    <mergeCell ref="AG75:AR75"/>
    <mergeCell ref="AS75:AW75"/>
    <mergeCell ref="AX75:BB75"/>
    <mergeCell ref="AE70:AF70"/>
    <mergeCell ref="O70:Z70"/>
    <mergeCell ref="AG68:AR68"/>
    <mergeCell ref="H65:I65"/>
    <mergeCell ref="J65:N65"/>
    <mergeCell ref="H56:I56"/>
    <mergeCell ref="J56:N56"/>
    <mergeCell ref="AA19:AB19"/>
    <mergeCell ref="AC19:AD19"/>
    <mergeCell ref="J55:N55"/>
    <mergeCell ref="AG78:AR78"/>
    <mergeCell ref="AS78:AW78"/>
    <mergeCell ref="AX78:BB78"/>
    <mergeCell ref="O55:Z55"/>
    <mergeCell ref="AC33:AD33"/>
    <mergeCell ref="BC75:BG75"/>
    <mergeCell ref="C71:G71"/>
    <mergeCell ref="H71:I71"/>
    <mergeCell ref="J71:N71"/>
    <mergeCell ref="AE71:AF71"/>
    <mergeCell ref="A75:B75"/>
    <mergeCell ref="C75:G75"/>
    <mergeCell ref="H75:I75"/>
    <mergeCell ref="J75:N75"/>
    <mergeCell ref="O75:Z75"/>
    <mergeCell ref="AE24:AF24"/>
    <mergeCell ref="AE23:AF23"/>
    <mergeCell ref="AE20:AF20"/>
    <mergeCell ref="AE21:AF21"/>
    <mergeCell ref="AE22:AF22"/>
    <mergeCell ref="AA23:AB23"/>
    <mergeCell ref="AC23:AD23"/>
    <mergeCell ref="AA21:AB21"/>
    <mergeCell ref="AC21:AD21"/>
    <mergeCell ref="AA22:AB22"/>
    <mergeCell ref="AA24:AB24"/>
    <mergeCell ref="AC24:AD24"/>
    <mergeCell ref="AC22:AD22"/>
    <mergeCell ref="AA20:AB20"/>
    <mergeCell ref="AC20:AD20"/>
    <mergeCell ref="AA33:AB33"/>
    <mergeCell ref="AE33:AF33"/>
    <mergeCell ref="AE34:AF34"/>
    <mergeCell ref="AC45:AD45"/>
    <mergeCell ref="AE45:AF45"/>
    <mergeCell ref="AC41:AD41"/>
    <mergeCell ref="AE41:AF41"/>
    <mergeCell ref="BC18:BG18"/>
    <mergeCell ref="AX20:BB20"/>
    <mergeCell ref="H91:I91"/>
    <mergeCell ref="J91:N91"/>
    <mergeCell ref="O91:Z91"/>
    <mergeCell ref="AG89:AR89"/>
    <mergeCell ref="AS89:AW89"/>
    <mergeCell ref="AX89:BB89"/>
    <mergeCell ref="BC89:BG89"/>
    <mergeCell ref="A90:B90"/>
    <mergeCell ref="C90:G90"/>
    <mergeCell ref="H90:I90"/>
    <mergeCell ref="J90:N90"/>
    <mergeCell ref="O90:Z90"/>
    <mergeCell ref="AX12:BB12"/>
    <mergeCell ref="BC12:BG12"/>
    <mergeCell ref="AS24:AW24"/>
    <mergeCell ref="AX24:BB24"/>
    <mergeCell ref="BC24:BG24"/>
    <mergeCell ref="BC20:BG20"/>
    <mergeCell ref="AX33:BB33"/>
    <mergeCell ref="BC33:BG33"/>
    <mergeCell ref="A34:B34"/>
    <mergeCell ref="C34:G34"/>
    <mergeCell ref="H34:I34"/>
    <mergeCell ref="J34:N34"/>
    <mergeCell ref="O34:Z34"/>
    <mergeCell ref="AA34:AB34"/>
    <mergeCell ref="AC34:AD34"/>
    <mergeCell ref="BC87:BG87"/>
    <mergeCell ref="A55:B55"/>
    <mergeCell ref="C55:G55"/>
    <mergeCell ref="BC191:BG191"/>
    <mergeCell ref="A192:B192"/>
    <mergeCell ref="C192:G192"/>
    <mergeCell ref="H192:I192"/>
    <mergeCell ref="J192:N192"/>
    <mergeCell ref="O192:Z192"/>
    <mergeCell ref="A191:B191"/>
    <mergeCell ref="C191:G191"/>
    <mergeCell ref="H191:I191"/>
    <mergeCell ref="J191:N191"/>
    <mergeCell ref="O191:Z191"/>
    <mergeCell ref="AA191:AB191"/>
    <mergeCell ref="C165:G165"/>
    <mergeCell ref="C190:G190"/>
    <mergeCell ref="H190:I190"/>
    <mergeCell ref="J190:N190"/>
    <mergeCell ref="O190:Z190"/>
    <mergeCell ref="AA190:AB190"/>
    <mergeCell ref="A181:H181"/>
    <mergeCell ref="A186:W186"/>
    <mergeCell ref="A172:B172"/>
    <mergeCell ref="C172:G172"/>
    <mergeCell ref="O188:Z188"/>
    <mergeCell ref="AA188:AB188"/>
    <mergeCell ref="AC172:AD172"/>
    <mergeCell ref="AG168:AR168"/>
    <mergeCell ref="AG171:AR171"/>
    <mergeCell ref="A190:B190"/>
    <mergeCell ref="AS192:AW192"/>
    <mergeCell ref="AA192:AB192"/>
    <mergeCell ref="AG192:AR192"/>
    <mergeCell ref="AC192:AD192"/>
    <mergeCell ref="AE192:AF192"/>
    <mergeCell ref="AX192:BB192"/>
    <mergeCell ref="BC192:BG192"/>
    <mergeCell ref="O205:Z205"/>
    <mergeCell ref="AA205:AB205"/>
    <mergeCell ref="AC205:AD205"/>
    <mergeCell ref="A203:V203"/>
    <mergeCell ref="A205:B205"/>
    <mergeCell ref="J197:N197"/>
    <mergeCell ref="AC200:AD200"/>
    <mergeCell ref="O198:Z198"/>
    <mergeCell ref="O197:Z197"/>
    <mergeCell ref="AA197:AB197"/>
    <mergeCell ref="J196:N196"/>
    <mergeCell ref="O196:Z196"/>
    <mergeCell ref="AA196:AB196"/>
    <mergeCell ref="O199:Z199"/>
    <mergeCell ref="AA199:AB199"/>
    <mergeCell ref="AA201:AB201"/>
    <mergeCell ref="J205:N205"/>
    <mergeCell ref="A199:B199"/>
    <mergeCell ref="C199:G199"/>
    <mergeCell ref="H199:I199"/>
    <mergeCell ref="C204:N204"/>
    <mergeCell ref="C205:G205"/>
    <mergeCell ref="J199:N199"/>
    <mergeCell ref="H205:I205"/>
    <mergeCell ref="A204:B204"/>
    <mergeCell ref="A201:B201"/>
    <mergeCell ref="O204:AR204"/>
    <mergeCell ref="AX199:BB199"/>
    <mergeCell ref="AG199:AR199"/>
    <mergeCell ref="AS199:AW199"/>
    <mergeCell ref="AE199:AF199"/>
    <mergeCell ref="BC199:BG199"/>
    <mergeCell ref="A200:B200"/>
    <mergeCell ref="C200:G200"/>
    <mergeCell ref="H200:I200"/>
    <mergeCell ref="J200:N200"/>
    <mergeCell ref="O200:Z200"/>
    <mergeCell ref="BC196:BG196"/>
    <mergeCell ref="AX197:BB197"/>
    <mergeCell ref="AX195:BB195"/>
    <mergeCell ref="AS196:AW196"/>
    <mergeCell ref="AX196:BB196"/>
    <mergeCell ref="BC195:BG195"/>
    <mergeCell ref="AS195:AW195"/>
    <mergeCell ref="C196:G196"/>
    <mergeCell ref="AX198:BB198"/>
    <mergeCell ref="A198:B198"/>
    <mergeCell ref="C198:G198"/>
    <mergeCell ref="H198:I198"/>
    <mergeCell ref="J198:N198"/>
    <mergeCell ref="AC196:AD196"/>
    <mergeCell ref="AE196:AF196"/>
    <mergeCell ref="AC197:AD197"/>
    <mergeCell ref="AC198:AD198"/>
    <mergeCell ref="AC199:AD199"/>
    <mergeCell ref="AA200:AB200"/>
    <mergeCell ref="A197:B197"/>
    <mergeCell ref="C197:G197"/>
    <mergeCell ref="H197:I197"/>
    <mergeCell ref="AE198:AF198"/>
    <mergeCell ref="AG198:AR198"/>
    <mergeCell ref="BC205:BG205"/>
    <mergeCell ref="BC206:BG206"/>
    <mergeCell ref="A208:B208"/>
    <mergeCell ref="C208:G208"/>
    <mergeCell ref="H208:I208"/>
    <mergeCell ref="J208:N208"/>
    <mergeCell ref="O208:Z208"/>
    <mergeCell ref="AA208:AB208"/>
    <mergeCell ref="AC208:AD208"/>
    <mergeCell ref="AE208:AF208"/>
    <mergeCell ref="AE200:AF200"/>
    <mergeCell ref="AG200:AR200"/>
    <mergeCell ref="AS200:AW200"/>
    <mergeCell ref="AX200:BB200"/>
    <mergeCell ref="BC200:BG200"/>
    <mergeCell ref="AG207:AR207"/>
    <mergeCell ref="AS207:AW207"/>
    <mergeCell ref="AX207:BB207"/>
    <mergeCell ref="BC207:BG207"/>
    <mergeCell ref="AX205:BB205"/>
    <mergeCell ref="O206:Z206"/>
    <mergeCell ref="AA206:AB206"/>
    <mergeCell ref="AC206:AD206"/>
    <mergeCell ref="AE206:AF206"/>
    <mergeCell ref="A206:B206"/>
    <mergeCell ref="C206:G206"/>
    <mergeCell ref="H206:I206"/>
    <mergeCell ref="J206:N206"/>
    <mergeCell ref="A207:B207"/>
    <mergeCell ref="C207:G207"/>
    <mergeCell ref="H207:I207"/>
    <mergeCell ref="J207:N207"/>
    <mergeCell ref="BC209:BG209"/>
    <mergeCell ref="A210:B210"/>
    <mergeCell ref="C210:G210"/>
    <mergeCell ref="H210:I210"/>
    <mergeCell ref="J210:N210"/>
    <mergeCell ref="O210:Z210"/>
    <mergeCell ref="AA210:AB210"/>
    <mergeCell ref="AS208:AW208"/>
    <mergeCell ref="AX208:BB208"/>
    <mergeCell ref="AC210:AD210"/>
    <mergeCell ref="AE210:AF210"/>
    <mergeCell ref="AG210:AR210"/>
    <mergeCell ref="AE209:AF209"/>
    <mergeCell ref="AG209:AR209"/>
    <mergeCell ref="AG208:AR208"/>
    <mergeCell ref="BC208:BG208"/>
    <mergeCell ref="A209:B209"/>
    <mergeCell ref="C209:G209"/>
    <mergeCell ref="H209:I209"/>
    <mergeCell ref="J209:N209"/>
    <mergeCell ref="O209:Z209"/>
    <mergeCell ref="AA209:AB209"/>
    <mergeCell ref="AC209:AD209"/>
    <mergeCell ref="AS209:AW209"/>
    <mergeCell ref="AX209:BB209"/>
    <mergeCell ref="AE211:AF211"/>
    <mergeCell ref="AG211:AR211"/>
    <mergeCell ref="BC211:BG211"/>
    <mergeCell ref="A215:B215"/>
    <mergeCell ref="C215:G215"/>
    <mergeCell ref="H215:I215"/>
    <mergeCell ref="J215:N215"/>
    <mergeCell ref="O215:Z215"/>
    <mergeCell ref="AA215:AB215"/>
    <mergeCell ref="AC215:AD215"/>
    <mergeCell ref="A214:B214"/>
    <mergeCell ref="C214:N214"/>
    <mergeCell ref="O214:AR214"/>
    <mergeCell ref="AS214:AW214"/>
    <mergeCell ref="AX214:BB214"/>
    <mergeCell ref="BC214:BG214"/>
    <mergeCell ref="BC210:BG210"/>
    <mergeCell ref="A211:B211"/>
    <mergeCell ref="C211:G211"/>
    <mergeCell ref="H211:I211"/>
    <mergeCell ref="J211:N211"/>
    <mergeCell ref="O211:Z211"/>
    <mergeCell ref="AX211:BB211"/>
    <mergeCell ref="AS210:AW210"/>
    <mergeCell ref="AX210:BB210"/>
    <mergeCell ref="AA211:AB211"/>
    <mergeCell ref="AC211:AD211"/>
    <mergeCell ref="AS211:AW211"/>
    <mergeCell ref="A213:V213"/>
    <mergeCell ref="BC216:BG216"/>
    <mergeCell ref="A217:B217"/>
    <mergeCell ref="C217:G217"/>
    <mergeCell ref="H217:I217"/>
    <mergeCell ref="J217:N217"/>
    <mergeCell ref="O217:Z217"/>
    <mergeCell ref="AA217:AB217"/>
    <mergeCell ref="AC217:AD217"/>
    <mergeCell ref="AE217:AF217"/>
    <mergeCell ref="AG217:AR217"/>
    <mergeCell ref="AA216:AB216"/>
    <mergeCell ref="AC216:AD216"/>
    <mergeCell ref="AE216:AF216"/>
    <mergeCell ref="AG216:AR216"/>
    <mergeCell ref="AS216:AW216"/>
    <mergeCell ref="AX216:BB216"/>
    <mergeCell ref="AE215:AF215"/>
    <mergeCell ref="AG215:AR215"/>
    <mergeCell ref="AS215:AW215"/>
    <mergeCell ref="AX215:BB215"/>
    <mergeCell ref="BC215:BG215"/>
    <mergeCell ref="A216:B216"/>
    <mergeCell ref="C216:G216"/>
    <mergeCell ref="H216:I216"/>
    <mergeCell ref="J216:N216"/>
    <mergeCell ref="O216:Z216"/>
    <mergeCell ref="AE218:AF218"/>
    <mergeCell ref="AG218:AR218"/>
    <mergeCell ref="AS218:AW218"/>
    <mergeCell ref="AX218:BB218"/>
    <mergeCell ref="BC218:BG218"/>
    <mergeCell ref="A219:B219"/>
    <mergeCell ref="C219:G219"/>
    <mergeCell ref="H219:I219"/>
    <mergeCell ref="J219:N219"/>
    <mergeCell ref="O219:Z219"/>
    <mergeCell ref="AS217:AW217"/>
    <mergeCell ref="AX217:BB217"/>
    <mergeCell ref="BC217:BG217"/>
    <mergeCell ref="A218:B218"/>
    <mergeCell ref="C218:G218"/>
    <mergeCell ref="H218:I218"/>
    <mergeCell ref="J218:N218"/>
    <mergeCell ref="O218:Z218"/>
    <mergeCell ref="AA218:AB218"/>
    <mergeCell ref="AC218:AD218"/>
    <mergeCell ref="AS220:AW220"/>
    <mergeCell ref="AX220:BB220"/>
    <mergeCell ref="BC220:BG220"/>
    <mergeCell ref="BC221:BG221"/>
    <mergeCell ref="A221:B221"/>
    <mergeCell ref="C221:G221"/>
    <mergeCell ref="H221:I221"/>
    <mergeCell ref="J221:N221"/>
    <mergeCell ref="AE221:AF221"/>
    <mergeCell ref="AG221:AR221"/>
    <mergeCell ref="BC219:BG219"/>
    <mergeCell ref="A220:B220"/>
    <mergeCell ref="C220:G220"/>
    <mergeCell ref="H220:I220"/>
    <mergeCell ref="J220:N220"/>
    <mergeCell ref="O220:Z220"/>
    <mergeCell ref="AA220:AB220"/>
    <mergeCell ref="AC220:AD220"/>
    <mergeCell ref="AE220:AF220"/>
    <mergeCell ref="AG220:AR220"/>
    <mergeCell ref="AA219:AB219"/>
    <mergeCell ref="AC219:AD219"/>
    <mergeCell ref="AE219:AF219"/>
    <mergeCell ref="AG219:AR219"/>
    <mergeCell ref="AS219:AW219"/>
    <mergeCell ref="AX219:BB219"/>
    <mergeCell ref="BC222:BG222"/>
    <mergeCell ref="AA222:AB222"/>
    <mergeCell ref="AC222:AD222"/>
    <mergeCell ref="AE222:AF222"/>
    <mergeCell ref="AG222:AR222"/>
    <mergeCell ref="A225:W225"/>
    <mergeCell ref="A222:B222"/>
    <mergeCell ref="C222:G222"/>
    <mergeCell ref="H222:I222"/>
    <mergeCell ref="J222:N222"/>
    <mergeCell ref="AS222:AW222"/>
    <mergeCell ref="AX222:BB222"/>
    <mergeCell ref="AS221:AW221"/>
    <mergeCell ref="AX221:BB221"/>
    <mergeCell ref="O222:Z222"/>
    <mergeCell ref="O221:Z221"/>
    <mergeCell ref="AA221:AB221"/>
    <mergeCell ref="AC221:AD221"/>
    <mergeCell ref="AC227:AD227"/>
    <mergeCell ref="AE227:AF227"/>
    <mergeCell ref="AG227:AR227"/>
    <mergeCell ref="AS227:AW227"/>
    <mergeCell ref="AX227:BB227"/>
    <mergeCell ref="BC227:BG227"/>
    <mergeCell ref="A227:B227"/>
    <mergeCell ref="C227:G227"/>
    <mergeCell ref="H227:I227"/>
    <mergeCell ref="J227:N227"/>
    <mergeCell ref="O227:Z227"/>
    <mergeCell ref="AA227:AB227"/>
    <mergeCell ref="A226:B226"/>
    <mergeCell ref="C226:N226"/>
    <mergeCell ref="O226:AR226"/>
    <mergeCell ref="AS226:AW226"/>
    <mergeCell ref="AX226:BB226"/>
    <mergeCell ref="BC226:BG226"/>
    <mergeCell ref="C229:G229"/>
    <mergeCell ref="H229:I229"/>
    <mergeCell ref="J229:N229"/>
    <mergeCell ref="O229:Z229"/>
    <mergeCell ref="AA229:AB229"/>
    <mergeCell ref="AC229:AD229"/>
    <mergeCell ref="AE229:AF229"/>
    <mergeCell ref="AG229:AR229"/>
    <mergeCell ref="AC228:AD228"/>
    <mergeCell ref="AE228:AF228"/>
    <mergeCell ref="AG228:AR228"/>
    <mergeCell ref="AS228:AW228"/>
    <mergeCell ref="AX228:BB228"/>
    <mergeCell ref="BC228:BG228"/>
    <mergeCell ref="A228:B228"/>
    <mergeCell ref="C228:G228"/>
    <mergeCell ref="H228:I228"/>
    <mergeCell ref="J228:N228"/>
    <mergeCell ref="O228:Z228"/>
    <mergeCell ref="AA228:AB228"/>
    <mergeCell ref="AC189:AD189"/>
    <mergeCell ref="AE189:AF189"/>
    <mergeCell ref="AG189:AR189"/>
    <mergeCell ref="AC231:AD231"/>
    <mergeCell ref="BC231:BG231"/>
    <mergeCell ref="AE231:AF231"/>
    <mergeCell ref="AG231:AR231"/>
    <mergeCell ref="AS231:AW231"/>
    <mergeCell ref="AX231:BB231"/>
    <mergeCell ref="AC230:AD230"/>
    <mergeCell ref="A231:B231"/>
    <mergeCell ref="C231:G231"/>
    <mergeCell ref="H231:I231"/>
    <mergeCell ref="J231:N231"/>
    <mergeCell ref="O231:Z231"/>
    <mergeCell ref="AA231:AB231"/>
    <mergeCell ref="BC230:BG230"/>
    <mergeCell ref="A230:B230"/>
    <mergeCell ref="C230:G230"/>
    <mergeCell ref="H230:I230"/>
    <mergeCell ref="O189:Z189"/>
    <mergeCell ref="J230:N230"/>
    <mergeCell ref="O230:Z230"/>
    <mergeCell ref="AA230:AB230"/>
    <mergeCell ref="AS229:AW229"/>
    <mergeCell ref="AX229:BB229"/>
    <mergeCell ref="AE230:AF230"/>
    <mergeCell ref="AG230:AR230"/>
    <mergeCell ref="AS230:AW230"/>
    <mergeCell ref="AX230:BB230"/>
    <mergeCell ref="BC229:BG229"/>
    <mergeCell ref="A229:B229"/>
    <mergeCell ref="AA189:AB189"/>
    <mergeCell ref="O54:Z54"/>
    <mergeCell ref="H165:I165"/>
    <mergeCell ref="J165:N165"/>
    <mergeCell ref="O80:Z80"/>
    <mergeCell ref="O87:Z87"/>
    <mergeCell ref="A189:B189"/>
    <mergeCell ref="C189:G189"/>
    <mergeCell ref="H189:I189"/>
    <mergeCell ref="J189:N189"/>
    <mergeCell ref="A187:B187"/>
    <mergeCell ref="C187:N187"/>
    <mergeCell ref="A188:B188"/>
    <mergeCell ref="C188:G188"/>
    <mergeCell ref="H188:I188"/>
    <mergeCell ref="J188:N188"/>
    <mergeCell ref="AA169:AB169"/>
    <mergeCell ref="A88:B88"/>
    <mergeCell ref="C88:G88"/>
    <mergeCell ref="H88:I88"/>
    <mergeCell ref="J88:N88"/>
    <mergeCell ref="O88:Z88"/>
    <mergeCell ref="A81:B81"/>
    <mergeCell ref="A77:B77"/>
    <mergeCell ref="C77:G77"/>
    <mergeCell ref="H77:I77"/>
    <mergeCell ref="J77:N77"/>
    <mergeCell ref="AA162:AB162"/>
    <mergeCell ref="C150:N150"/>
    <mergeCell ref="O150:AR150"/>
    <mergeCell ref="A82:B82"/>
    <mergeCell ref="C82:G82"/>
    <mergeCell ref="AX90:BB90"/>
    <mergeCell ref="BC91:BG91"/>
    <mergeCell ref="BC90:BG90"/>
    <mergeCell ref="AG91:AR91"/>
    <mergeCell ref="AS91:AW91"/>
    <mergeCell ref="AG64:AR64"/>
    <mergeCell ref="O65:Z65"/>
    <mergeCell ref="A91:B91"/>
    <mergeCell ref="C91:G91"/>
    <mergeCell ref="A66:B66"/>
    <mergeCell ref="C66:G66"/>
    <mergeCell ref="H66:I66"/>
    <mergeCell ref="J66:N66"/>
    <mergeCell ref="O66:Z66"/>
    <mergeCell ref="BC66:BG66"/>
    <mergeCell ref="AX80:BB80"/>
    <mergeCell ref="BC80:BG80"/>
    <mergeCell ref="BC77:BG77"/>
    <mergeCell ref="O77:Z77"/>
    <mergeCell ref="AG76:AR76"/>
    <mergeCell ref="H82:I82"/>
    <mergeCell ref="J82:N82"/>
    <mergeCell ref="H79:I79"/>
    <mergeCell ref="J79:N79"/>
    <mergeCell ref="AG65:AR65"/>
    <mergeCell ref="O64:Z64"/>
    <mergeCell ref="A65:B65"/>
    <mergeCell ref="C65:G65"/>
    <mergeCell ref="BC76:BG76"/>
    <mergeCell ref="A76:B76"/>
    <mergeCell ref="C76:G76"/>
    <mergeCell ref="H76:I76"/>
    <mergeCell ref="AC10:AD10"/>
    <mergeCell ref="AC13:AD13"/>
    <mergeCell ref="AC11:AD11"/>
    <mergeCell ref="AE9:AF9"/>
    <mergeCell ref="AE10:AF10"/>
    <mergeCell ref="AE13:AF13"/>
    <mergeCell ref="AE11:AF11"/>
    <mergeCell ref="AE12:AF12"/>
    <mergeCell ref="AC8:AD8"/>
    <mergeCell ref="AA8:AB8"/>
    <mergeCell ref="AE8:AF8"/>
    <mergeCell ref="AC12:AD12"/>
    <mergeCell ref="AX136:BB136"/>
    <mergeCell ref="BC136:BG136"/>
    <mergeCell ref="AX59:BB59"/>
    <mergeCell ref="BC59:BG59"/>
    <mergeCell ref="A136:B136"/>
    <mergeCell ref="C136:G136"/>
    <mergeCell ref="H136:I136"/>
    <mergeCell ref="J136:N136"/>
    <mergeCell ref="O136:Z136"/>
    <mergeCell ref="AA136:AB136"/>
    <mergeCell ref="AC136:AD136"/>
    <mergeCell ref="AE136:AF136"/>
    <mergeCell ref="A59:B59"/>
    <mergeCell ref="C59:G59"/>
    <mergeCell ref="H59:I59"/>
    <mergeCell ref="J59:N59"/>
    <mergeCell ref="O59:Z59"/>
    <mergeCell ref="AX91:BB91"/>
    <mergeCell ref="AG90:AR90"/>
    <mergeCell ref="AS90:AW90"/>
    <mergeCell ref="BC78:BG78"/>
    <mergeCell ref="AA45:AB45"/>
    <mergeCell ref="AA46:AB46"/>
    <mergeCell ref="AC46:AD46"/>
    <mergeCell ref="AE46:AF46"/>
    <mergeCell ref="AA47:AB47"/>
    <mergeCell ref="AC47:AD47"/>
    <mergeCell ref="AE48:AF48"/>
    <mergeCell ref="AA48:AB48"/>
    <mergeCell ref="AC48:AD48"/>
    <mergeCell ref="A78:B78"/>
    <mergeCell ref="C78:G78"/>
    <mergeCell ref="H78:I78"/>
    <mergeCell ref="J78:N78"/>
    <mergeCell ref="O78:Z78"/>
    <mergeCell ref="H55:I55"/>
    <mergeCell ref="AS55:AW55"/>
    <mergeCell ref="AG59:AR59"/>
    <mergeCell ref="AE57:AF57"/>
    <mergeCell ref="A56:B56"/>
    <mergeCell ref="C56:G56"/>
    <mergeCell ref="AX55:BB55"/>
    <mergeCell ref="BC53:BG53"/>
    <mergeCell ref="AS54:AW54"/>
    <mergeCell ref="AX54:BB54"/>
    <mergeCell ref="BC55:BG55"/>
    <mergeCell ref="AG54:AR54"/>
    <mergeCell ref="AS59:AW59"/>
    <mergeCell ref="J76:N76"/>
    <mergeCell ref="AE56:AF56"/>
    <mergeCell ref="AC52:AD52"/>
    <mergeCell ref="AE52:AF52"/>
    <mergeCell ref="AC54:AD54"/>
    <mergeCell ref="AE55:AF55"/>
    <mergeCell ref="AA55:AB55"/>
    <mergeCell ref="AA56:AB56"/>
    <mergeCell ref="AC55:AD55"/>
    <mergeCell ref="AC56:AD56"/>
    <mergeCell ref="AA52:AB52"/>
    <mergeCell ref="AA54:AB54"/>
    <mergeCell ref="AE67:AF67"/>
    <mergeCell ref="AC67:AD67"/>
    <mergeCell ref="AA68:AB68"/>
    <mergeCell ref="AC68:AD68"/>
    <mergeCell ref="AE68:AF68"/>
    <mergeCell ref="AA67:AB67"/>
    <mergeCell ref="AC65:AD65"/>
    <mergeCell ref="AE65:AF65"/>
    <mergeCell ref="AA64:AB64"/>
    <mergeCell ref="AC64:AD64"/>
    <mergeCell ref="AE64:AF64"/>
    <mergeCell ref="AC66:AD66"/>
    <mergeCell ref="AE66:AF66"/>
    <mergeCell ref="AA65:AB65"/>
    <mergeCell ref="AA66:AB66"/>
    <mergeCell ref="AE54:AF54"/>
    <mergeCell ref="AA53:AB53"/>
    <mergeCell ref="AE93:AF93"/>
    <mergeCell ref="AA93:AB93"/>
    <mergeCell ref="AC93:AD93"/>
    <mergeCell ref="AA88:AB88"/>
    <mergeCell ref="AC88:AD88"/>
    <mergeCell ref="AE88:AF88"/>
    <mergeCell ref="AE86:AF86"/>
    <mergeCell ref="AA86:AB86"/>
    <mergeCell ref="AC86:AD86"/>
    <mergeCell ref="AC87:AD87"/>
    <mergeCell ref="AE87:AF87"/>
    <mergeCell ref="AA87:AB87"/>
    <mergeCell ref="AA92:AB92"/>
    <mergeCell ref="AC92:AD92"/>
    <mergeCell ref="AE92:AF92"/>
    <mergeCell ref="AC91:AD91"/>
    <mergeCell ref="AA90:AB90"/>
    <mergeCell ref="AA91:AB91"/>
    <mergeCell ref="AA89:AB89"/>
    <mergeCell ref="AE91:AF91"/>
    <mergeCell ref="AC90:AD90"/>
    <mergeCell ref="AC89:AD89"/>
    <mergeCell ref="AE89:AF89"/>
    <mergeCell ref="AE90:AF90"/>
    <mergeCell ref="AC75:AD75"/>
    <mergeCell ref="AE75:AF75"/>
    <mergeCell ref="AE80:AF80"/>
    <mergeCell ref="AA76:AB76"/>
    <mergeCell ref="AC77:AD77"/>
    <mergeCell ref="AE77:AF77"/>
    <mergeCell ref="AA80:AB80"/>
    <mergeCell ref="AE81:AF81"/>
    <mergeCell ref="AC80:AD80"/>
    <mergeCell ref="AA77:AB77"/>
    <mergeCell ref="AC76:AD76"/>
    <mergeCell ref="AE76:AF76"/>
    <mergeCell ref="AA78:AB78"/>
    <mergeCell ref="AC78:AD78"/>
    <mergeCell ref="AE78:AF78"/>
    <mergeCell ref="AA75:AB75"/>
    <mergeCell ref="AA82:AB82"/>
    <mergeCell ref="AC82:AD82"/>
    <mergeCell ref="AE82:AF82"/>
    <mergeCell ref="AA79:AB79"/>
    <mergeCell ref="AC79:AD79"/>
    <mergeCell ref="AE79:AF79"/>
    <mergeCell ref="AA81:AB81"/>
    <mergeCell ref="AC81:AD81"/>
    <mergeCell ref="AA97:AB97"/>
    <mergeCell ref="AC97:AD97"/>
    <mergeCell ref="AE97:AF97"/>
    <mergeCell ref="AE100:AF100"/>
    <mergeCell ref="AA98:AB98"/>
    <mergeCell ref="AE106:AF106"/>
    <mergeCell ref="AA109:AB109"/>
    <mergeCell ref="AC110:AD110"/>
    <mergeCell ref="AE110:AF110"/>
    <mergeCell ref="AC109:AD109"/>
    <mergeCell ref="AA110:AB110"/>
    <mergeCell ref="AA111:AB111"/>
    <mergeCell ref="AC111:AD111"/>
    <mergeCell ref="AE111:AF111"/>
    <mergeCell ref="AE109:AF109"/>
    <mergeCell ref="AA107:AB107"/>
    <mergeCell ref="AE107:AF107"/>
    <mergeCell ref="AC107:AD107"/>
    <mergeCell ref="AE108:AF108"/>
    <mergeCell ref="AA106:AB106"/>
    <mergeCell ref="AC106:AD106"/>
    <mergeCell ref="AA108:AB108"/>
    <mergeCell ref="AC108:AD108"/>
    <mergeCell ref="AC99:AD99"/>
    <mergeCell ref="AE99:AF99"/>
    <mergeCell ref="AA100:AB100"/>
    <mergeCell ref="AC100:AD100"/>
    <mergeCell ref="AC98:AD98"/>
    <mergeCell ref="AE98:AF98"/>
    <mergeCell ref="AA101:AB101"/>
    <mergeCell ref="AC101:AD101"/>
    <mergeCell ref="AE101:AF101"/>
  </mergeCells>
  <phoneticPr fontId="2"/>
  <dataValidations disablePrompts="1" count="1">
    <dataValidation imeMode="hiragana" allowBlank="1" showInputMessage="1" showErrorMessage="1" sqref="BI15"/>
  </dataValidations>
  <pageMargins left="0.19685039370078741" right="0" top="0.39370078740157483" bottom="0" header="0.51181102362204722" footer="0.51181102362204722"/>
  <pageSetup paperSize="9" orientation="portrait" r:id="rId1"/>
  <headerFooter alignWithMargins="0"/>
  <rowBreaks count="3" manualBreakCount="3">
    <brk id="48" max="16383" man="1"/>
    <brk id="93" max="16383" man="1"/>
    <brk id="1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0" workbookViewId="0">
      <selection activeCell="E41" sqref="E41"/>
    </sheetView>
  </sheetViews>
  <sheetFormatPr defaultRowHeight="13" x14ac:dyDescent="0.2"/>
  <cols>
    <col min="1" max="1" width="12.6328125" customWidth="1"/>
    <col min="2" max="2" width="8.6328125" customWidth="1"/>
    <col min="3" max="3" width="3.08984375" customWidth="1"/>
    <col min="4" max="4" width="12.6328125" customWidth="1"/>
    <col min="5" max="5" width="8.6328125" customWidth="1"/>
    <col min="6" max="6" width="3.08984375" customWidth="1"/>
    <col min="7" max="7" width="12.6328125" customWidth="1"/>
    <col min="8" max="8" width="8.6328125" customWidth="1"/>
    <col min="9" max="9" width="3.08984375" customWidth="1"/>
    <col min="10" max="10" width="12.453125" customWidth="1"/>
  </cols>
  <sheetData>
    <row r="1" spans="1:10" ht="7.5" customHeight="1" x14ac:dyDescent="0.2"/>
    <row r="2" spans="1:10" ht="22.5" customHeight="1" x14ac:dyDescent="0.3">
      <c r="A2" s="188" t="s">
        <v>75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7.5" customHeight="1" thickBot="1" x14ac:dyDescent="0.25"/>
    <row r="4" spans="1:10" ht="13.5" customHeight="1" x14ac:dyDescent="0.2">
      <c r="A4" s="48"/>
      <c r="B4" s="341" t="s">
        <v>26</v>
      </c>
      <c r="C4" s="341"/>
      <c r="D4" s="341"/>
      <c r="E4" s="341" t="s">
        <v>26</v>
      </c>
      <c r="F4" s="341"/>
      <c r="G4" s="341"/>
      <c r="H4" s="341" t="s">
        <v>27</v>
      </c>
      <c r="I4" s="341"/>
      <c r="J4" s="342"/>
    </row>
    <row r="5" spans="1:10" ht="13.5" thickBot="1" x14ac:dyDescent="0.25">
      <c r="A5" s="44" t="s">
        <v>13</v>
      </c>
      <c r="B5" s="45" t="s">
        <v>14</v>
      </c>
      <c r="C5" s="46" t="s">
        <v>15</v>
      </c>
      <c r="D5" s="45" t="s">
        <v>16</v>
      </c>
      <c r="E5" s="45" t="s">
        <v>14</v>
      </c>
      <c r="F5" s="46" t="s">
        <v>15</v>
      </c>
      <c r="G5" s="45" t="s">
        <v>16</v>
      </c>
      <c r="H5" s="45" t="s">
        <v>14</v>
      </c>
      <c r="I5" s="46" t="s">
        <v>15</v>
      </c>
      <c r="J5" s="47" t="s">
        <v>16</v>
      </c>
    </row>
    <row r="6" spans="1:10" x14ac:dyDescent="0.2">
      <c r="A6" s="22"/>
      <c r="B6" s="23"/>
      <c r="C6" s="24"/>
      <c r="D6" s="25"/>
      <c r="E6" s="26"/>
      <c r="F6" s="24"/>
      <c r="G6" s="27"/>
      <c r="H6" s="23"/>
      <c r="I6" s="24"/>
      <c r="J6" s="28"/>
    </row>
    <row r="7" spans="1:10" x14ac:dyDescent="0.2">
      <c r="A7" s="29" t="s">
        <v>17</v>
      </c>
      <c r="B7" s="9"/>
      <c r="C7" s="3"/>
      <c r="D7" s="8"/>
      <c r="E7" s="2"/>
      <c r="F7" s="3"/>
      <c r="G7" s="4"/>
      <c r="H7" s="9"/>
      <c r="I7" s="3"/>
      <c r="J7" s="30"/>
    </row>
    <row r="8" spans="1:10" ht="13.5" thickBot="1" x14ac:dyDescent="0.25">
      <c r="A8" s="29"/>
      <c r="B8" s="10"/>
      <c r="C8" s="6"/>
      <c r="D8" s="11"/>
      <c r="E8" s="5"/>
      <c r="F8" s="6"/>
      <c r="G8" s="7"/>
      <c r="H8" s="10"/>
      <c r="I8" s="6"/>
      <c r="J8" s="31"/>
    </row>
    <row r="9" spans="1:10" ht="13.5" thickTop="1" x14ac:dyDescent="0.2">
      <c r="A9" s="41"/>
      <c r="B9" s="49"/>
      <c r="C9" s="13"/>
      <c r="D9" s="14"/>
      <c r="E9" s="15"/>
      <c r="F9" s="13"/>
      <c r="G9" s="16"/>
      <c r="H9" s="12"/>
      <c r="I9" s="13"/>
      <c r="J9" s="32"/>
    </row>
    <row r="10" spans="1:10" x14ac:dyDescent="0.2">
      <c r="A10" s="29" t="s">
        <v>11</v>
      </c>
      <c r="B10" s="9"/>
      <c r="C10" s="3"/>
      <c r="D10" s="8"/>
      <c r="E10" s="2"/>
      <c r="F10" s="3"/>
      <c r="G10" s="4"/>
      <c r="H10" s="9"/>
      <c r="I10" s="3"/>
      <c r="J10" s="30"/>
    </row>
    <row r="11" spans="1:10" ht="13.5" thickBot="1" x14ac:dyDescent="0.25">
      <c r="A11" s="43"/>
      <c r="B11" s="17"/>
      <c r="C11" s="18"/>
      <c r="D11" s="19"/>
      <c r="E11" s="20"/>
      <c r="F11" s="18"/>
      <c r="G11" s="21"/>
      <c r="H11" s="17"/>
      <c r="I11" s="18"/>
      <c r="J11" s="33"/>
    </row>
    <row r="12" spans="1:10" ht="13.5" thickTop="1" x14ac:dyDescent="0.2">
      <c r="A12" s="29"/>
      <c r="B12" s="12"/>
      <c r="C12" s="13"/>
      <c r="D12" s="14"/>
      <c r="E12" s="15"/>
      <c r="F12" s="13"/>
      <c r="G12" s="16"/>
      <c r="H12" s="12"/>
      <c r="I12" s="13"/>
      <c r="J12" s="32"/>
    </row>
    <row r="13" spans="1:10" x14ac:dyDescent="0.2">
      <c r="A13" s="42" t="s">
        <v>18</v>
      </c>
      <c r="B13" s="9"/>
      <c r="C13" s="3"/>
      <c r="D13" s="8"/>
      <c r="E13" s="2"/>
      <c r="F13" s="3"/>
      <c r="G13" s="4"/>
      <c r="H13" s="9"/>
      <c r="I13" s="3"/>
      <c r="J13" s="30"/>
    </row>
    <row r="14" spans="1:10" ht="13.5" thickBot="1" x14ac:dyDescent="0.25">
      <c r="A14" s="29"/>
      <c r="B14" s="17"/>
      <c r="C14" s="18"/>
      <c r="D14" s="19"/>
      <c r="E14" s="20"/>
      <c r="F14" s="18"/>
      <c r="G14" s="21"/>
      <c r="H14" s="17"/>
      <c r="I14" s="18"/>
      <c r="J14" s="33"/>
    </row>
    <row r="15" spans="1:10" ht="13.5" thickTop="1" x14ac:dyDescent="0.2">
      <c r="A15" s="41"/>
      <c r="B15" s="49"/>
      <c r="C15" s="13"/>
      <c r="D15" s="14"/>
      <c r="E15" s="15"/>
      <c r="F15" s="13"/>
      <c r="G15" s="16"/>
      <c r="H15" s="12"/>
      <c r="I15" s="13"/>
      <c r="J15" s="32"/>
    </row>
    <row r="16" spans="1:10" x14ac:dyDescent="0.2">
      <c r="A16" s="29" t="s">
        <v>19</v>
      </c>
      <c r="B16" s="9"/>
      <c r="C16" s="3"/>
      <c r="D16" s="8"/>
      <c r="E16" s="2"/>
      <c r="F16" s="3"/>
      <c r="G16" s="4"/>
      <c r="H16" s="9"/>
      <c r="I16" s="3"/>
      <c r="J16" s="30"/>
    </row>
    <row r="17" spans="1:10" ht="13.5" thickBot="1" x14ac:dyDescent="0.25">
      <c r="A17" s="43"/>
      <c r="B17" s="17"/>
      <c r="C17" s="18"/>
      <c r="D17" s="19"/>
      <c r="E17" s="20"/>
      <c r="F17" s="18"/>
      <c r="G17" s="21"/>
      <c r="H17" s="17"/>
      <c r="I17" s="18"/>
      <c r="J17" s="33"/>
    </row>
    <row r="18" spans="1:10" ht="13.5" thickTop="1" x14ac:dyDescent="0.2">
      <c r="A18" s="29"/>
      <c r="B18" s="150">
        <v>42812</v>
      </c>
      <c r="C18" s="148">
        <v>11</v>
      </c>
      <c r="D18" s="149" t="s">
        <v>376</v>
      </c>
      <c r="E18" s="15"/>
      <c r="F18" s="13"/>
      <c r="G18" s="16"/>
      <c r="H18" s="12"/>
      <c r="I18" s="13"/>
      <c r="J18" s="32"/>
    </row>
    <row r="19" spans="1:10" x14ac:dyDescent="0.2">
      <c r="A19" s="42" t="s">
        <v>20</v>
      </c>
      <c r="B19" s="9"/>
      <c r="C19" s="3"/>
      <c r="D19" s="8"/>
      <c r="E19" s="2"/>
      <c r="F19" s="3"/>
      <c r="G19" s="4"/>
      <c r="H19" s="9"/>
      <c r="I19" s="3"/>
      <c r="J19" s="30"/>
    </row>
    <row r="20" spans="1:10" ht="13.5" thickBot="1" x14ac:dyDescent="0.25">
      <c r="A20" s="29"/>
      <c r="B20" s="17"/>
      <c r="C20" s="18"/>
      <c r="D20" s="19"/>
      <c r="E20" s="20"/>
      <c r="F20" s="18"/>
      <c r="G20" s="21"/>
      <c r="H20" s="17"/>
      <c r="I20" s="18"/>
      <c r="J20" s="33"/>
    </row>
    <row r="21" spans="1:10" ht="13.5" thickTop="1" x14ac:dyDescent="0.2">
      <c r="A21" s="41"/>
      <c r="B21" s="12"/>
      <c r="C21" s="13"/>
      <c r="D21" s="14"/>
      <c r="E21" s="15"/>
      <c r="F21" s="13"/>
      <c r="G21" s="16"/>
      <c r="H21" s="12"/>
      <c r="I21" s="13"/>
      <c r="J21" s="32"/>
    </row>
    <row r="22" spans="1:10" x14ac:dyDescent="0.2">
      <c r="A22" s="29" t="s">
        <v>12</v>
      </c>
      <c r="B22" s="9"/>
      <c r="C22" s="3"/>
      <c r="D22" s="8"/>
      <c r="E22" s="2"/>
      <c r="F22" s="3"/>
      <c r="G22" s="4"/>
      <c r="H22" s="9"/>
      <c r="I22" s="3"/>
      <c r="J22" s="30"/>
    </row>
    <row r="23" spans="1:10" ht="13.5" thickBot="1" x14ac:dyDescent="0.25">
      <c r="A23" s="43"/>
      <c r="B23" s="17"/>
      <c r="C23" s="18"/>
      <c r="D23" s="19"/>
      <c r="E23" s="20"/>
      <c r="F23" s="18"/>
      <c r="G23" s="21"/>
      <c r="H23" s="17"/>
      <c r="I23" s="18"/>
      <c r="J23" s="33"/>
    </row>
    <row r="24" spans="1:10" ht="13.5" thickTop="1" x14ac:dyDescent="0.2">
      <c r="A24" s="29"/>
      <c r="B24" s="12"/>
      <c r="C24" s="13"/>
      <c r="D24" s="14"/>
      <c r="E24" s="15"/>
      <c r="F24" s="13"/>
      <c r="G24" s="16"/>
      <c r="H24" s="12"/>
      <c r="I24" s="13"/>
      <c r="J24" s="32"/>
    </row>
    <row r="25" spans="1:10" x14ac:dyDescent="0.2">
      <c r="A25" s="42" t="s">
        <v>21</v>
      </c>
      <c r="B25" s="9"/>
      <c r="C25" s="3"/>
      <c r="D25" s="8"/>
      <c r="E25" s="2"/>
      <c r="F25" s="3"/>
      <c r="G25" s="4"/>
      <c r="H25" s="9"/>
      <c r="I25" s="3"/>
      <c r="J25" s="30"/>
    </row>
    <row r="26" spans="1:10" ht="13.5" thickBot="1" x14ac:dyDescent="0.25">
      <c r="A26" s="29"/>
      <c r="B26" s="17"/>
      <c r="C26" s="18"/>
      <c r="D26" s="19"/>
      <c r="E26" s="20"/>
      <c r="F26" s="18"/>
      <c r="G26" s="21"/>
      <c r="H26" s="17"/>
      <c r="I26" s="18"/>
      <c r="J26" s="33"/>
    </row>
    <row r="27" spans="1:10" ht="13.5" thickTop="1" x14ac:dyDescent="0.2">
      <c r="A27" s="41"/>
      <c r="B27" s="49"/>
      <c r="C27" s="13"/>
      <c r="D27" s="14"/>
      <c r="E27" s="15"/>
      <c r="F27" s="13"/>
      <c r="G27" s="16"/>
      <c r="H27" s="12"/>
      <c r="I27" s="13"/>
      <c r="J27" s="32"/>
    </row>
    <row r="28" spans="1:10" x14ac:dyDescent="0.2">
      <c r="A28" s="29" t="s">
        <v>53</v>
      </c>
      <c r="B28" s="9"/>
      <c r="C28" s="3"/>
      <c r="D28" s="8"/>
      <c r="E28" s="2"/>
      <c r="F28" s="3"/>
      <c r="G28" s="4"/>
      <c r="H28" s="9"/>
      <c r="I28" s="3"/>
      <c r="J28" s="30"/>
    </row>
    <row r="29" spans="1:10" ht="13.5" thickBot="1" x14ac:dyDescent="0.25">
      <c r="A29" s="43"/>
      <c r="B29" s="17"/>
      <c r="C29" s="18"/>
      <c r="D29" s="19"/>
      <c r="E29" s="20"/>
      <c r="F29" s="18"/>
      <c r="G29" s="21"/>
      <c r="H29" s="17"/>
      <c r="I29" s="18"/>
      <c r="J29" s="33"/>
    </row>
    <row r="30" spans="1:10" ht="13.5" thickTop="1" x14ac:dyDescent="0.2">
      <c r="A30" s="29"/>
      <c r="B30" s="12"/>
      <c r="C30" s="13"/>
      <c r="D30" s="14"/>
      <c r="E30" s="15"/>
      <c r="F30" s="13"/>
      <c r="G30" s="16"/>
      <c r="H30" s="12"/>
      <c r="I30" s="13"/>
      <c r="J30" s="32"/>
    </row>
    <row r="31" spans="1:10" x14ac:dyDescent="0.2">
      <c r="A31" s="42" t="s">
        <v>22</v>
      </c>
      <c r="B31" s="9"/>
      <c r="C31" s="3"/>
      <c r="D31" s="8"/>
      <c r="E31" s="2"/>
      <c r="F31" s="3"/>
      <c r="G31" s="4"/>
      <c r="H31" s="9"/>
      <c r="I31" s="3"/>
      <c r="J31" s="30"/>
    </row>
    <row r="32" spans="1:10" ht="13.5" thickBot="1" x14ac:dyDescent="0.25">
      <c r="A32" s="29"/>
      <c r="B32" s="17"/>
      <c r="C32" s="18"/>
      <c r="D32" s="19"/>
      <c r="E32" s="20"/>
      <c r="F32" s="18"/>
      <c r="G32" s="21"/>
      <c r="H32" s="17"/>
      <c r="I32" s="18"/>
      <c r="J32" s="33"/>
    </row>
    <row r="33" spans="1:10" ht="13.5" thickTop="1" x14ac:dyDescent="0.2">
      <c r="A33" s="41"/>
      <c r="B33" s="49"/>
      <c r="C33" s="13"/>
      <c r="D33" s="14"/>
      <c r="E33" s="15"/>
      <c r="F33" s="13"/>
      <c r="G33" s="16"/>
      <c r="H33" s="12"/>
      <c r="I33" s="13"/>
      <c r="J33" s="32"/>
    </row>
    <row r="34" spans="1:10" x14ac:dyDescent="0.2">
      <c r="A34" s="29" t="s">
        <v>23</v>
      </c>
      <c r="B34" s="9"/>
      <c r="C34" s="3"/>
      <c r="D34" s="8"/>
      <c r="E34" s="2"/>
      <c r="F34" s="3"/>
      <c r="G34" s="4"/>
      <c r="H34" s="9"/>
      <c r="I34" s="3"/>
      <c r="J34" s="30"/>
    </row>
    <row r="35" spans="1:10" ht="13.5" thickBot="1" x14ac:dyDescent="0.25">
      <c r="A35" s="43"/>
      <c r="B35" s="17"/>
      <c r="C35" s="18"/>
      <c r="D35" s="19"/>
      <c r="E35" s="20"/>
      <c r="F35" s="18"/>
      <c r="G35" s="21"/>
      <c r="H35" s="17"/>
      <c r="I35" s="18"/>
      <c r="J35" s="33"/>
    </row>
    <row r="36" spans="1:10" ht="13.5" thickTop="1" x14ac:dyDescent="0.2">
      <c r="A36" s="29"/>
      <c r="B36" s="12"/>
      <c r="C36" s="13"/>
      <c r="D36" s="14"/>
      <c r="E36" s="15"/>
      <c r="F36" s="13"/>
      <c r="G36" s="16"/>
      <c r="H36" s="12"/>
      <c r="I36" s="13"/>
      <c r="J36" s="32"/>
    </row>
    <row r="37" spans="1:10" x14ac:dyDescent="0.2">
      <c r="A37" s="42" t="s">
        <v>24</v>
      </c>
      <c r="B37" s="9"/>
      <c r="C37" s="3"/>
      <c r="D37" s="8"/>
      <c r="E37" s="2"/>
      <c r="F37" s="3"/>
      <c r="G37" s="4"/>
      <c r="H37" s="9"/>
      <c r="I37" s="3"/>
      <c r="J37" s="30"/>
    </row>
    <row r="38" spans="1:10" ht="13.5" thickBot="1" x14ac:dyDescent="0.25">
      <c r="A38" s="29"/>
      <c r="B38" s="17"/>
      <c r="C38" s="18"/>
      <c r="D38" s="19"/>
      <c r="E38" s="20"/>
      <c r="F38" s="18"/>
      <c r="G38" s="21"/>
      <c r="H38" s="17"/>
      <c r="I38" s="18"/>
      <c r="J38" s="33"/>
    </row>
    <row r="39" spans="1:10" ht="13.5" thickTop="1" x14ac:dyDescent="0.2">
      <c r="A39" s="41"/>
      <c r="B39" s="49"/>
      <c r="C39" s="13"/>
      <c r="D39" s="14"/>
      <c r="E39" s="15"/>
      <c r="F39" s="13"/>
      <c r="G39" s="16"/>
      <c r="H39" s="12"/>
      <c r="I39" s="13"/>
      <c r="J39" s="32"/>
    </row>
    <row r="40" spans="1:10" x14ac:dyDescent="0.2">
      <c r="A40" s="29" t="s">
        <v>47</v>
      </c>
      <c r="B40" s="72"/>
      <c r="C40" s="3"/>
      <c r="D40" s="8"/>
      <c r="E40" s="2"/>
      <c r="F40" s="3"/>
      <c r="G40" s="4"/>
      <c r="H40" s="9"/>
      <c r="I40" s="3"/>
      <c r="J40" s="30"/>
    </row>
    <row r="41" spans="1:10" ht="13.5" thickBot="1" x14ac:dyDescent="0.25">
      <c r="A41" s="43"/>
      <c r="B41" s="17"/>
      <c r="C41" s="18"/>
      <c r="D41" s="19"/>
      <c r="E41" s="20"/>
      <c r="F41" s="18"/>
      <c r="G41" s="21"/>
      <c r="H41" s="17"/>
      <c r="I41" s="18"/>
      <c r="J41" s="33"/>
    </row>
    <row r="42" spans="1:10" ht="13.5" thickTop="1" x14ac:dyDescent="0.2">
      <c r="A42" s="29"/>
      <c r="B42" s="49"/>
      <c r="C42" s="13"/>
      <c r="D42" s="14"/>
      <c r="E42" s="15"/>
      <c r="F42" s="13"/>
      <c r="G42" s="16"/>
      <c r="H42" s="12"/>
      <c r="I42" s="13"/>
      <c r="J42" s="32"/>
    </row>
    <row r="43" spans="1:10" x14ac:dyDescent="0.2">
      <c r="A43" s="42" t="s">
        <v>48</v>
      </c>
      <c r="B43" s="9"/>
      <c r="C43" s="3"/>
      <c r="D43" s="8"/>
      <c r="E43" s="2"/>
      <c r="F43" s="3"/>
      <c r="G43" s="4"/>
      <c r="H43" s="9"/>
      <c r="I43" s="3"/>
      <c r="J43" s="30"/>
    </row>
    <row r="44" spans="1:10" ht="13.5" thickBot="1" x14ac:dyDescent="0.25">
      <c r="A44" s="29"/>
      <c r="B44" s="17"/>
      <c r="C44" s="18"/>
      <c r="D44" s="19"/>
      <c r="E44" s="20"/>
      <c r="F44" s="18"/>
      <c r="G44" s="21"/>
      <c r="H44" s="17"/>
      <c r="I44" s="18"/>
      <c r="J44" s="33"/>
    </row>
    <row r="45" spans="1:10" ht="13.5" thickTop="1" x14ac:dyDescent="0.2">
      <c r="A45" s="41"/>
      <c r="B45" s="49"/>
      <c r="C45" s="13"/>
      <c r="D45" s="14"/>
      <c r="E45" s="15"/>
      <c r="F45" s="13"/>
      <c r="G45" s="16"/>
      <c r="H45" s="12"/>
      <c r="I45" s="13"/>
      <c r="J45" s="32"/>
    </row>
    <row r="46" spans="1:10" x14ac:dyDescent="0.2">
      <c r="A46" s="70" t="s">
        <v>25</v>
      </c>
      <c r="B46" s="9"/>
      <c r="C46" s="3"/>
      <c r="D46" s="8"/>
      <c r="E46" s="2"/>
      <c r="F46" s="3"/>
      <c r="G46" s="4"/>
      <c r="H46" s="9"/>
      <c r="I46" s="3"/>
      <c r="J46" s="30"/>
    </row>
    <row r="47" spans="1:10" ht="13.5" thickBot="1" x14ac:dyDescent="0.25">
      <c r="A47" s="43"/>
      <c r="B47" s="17"/>
      <c r="C47" s="18"/>
      <c r="D47" s="19"/>
      <c r="E47" s="20"/>
      <c r="F47" s="18"/>
      <c r="G47" s="21"/>
      <c r="H47" s="17"/>
      <c r="I47" s="18"/>
      <c r="J47" s="33"/>
    </row>
    <row r="48" spans="1:10" ht="13.5" thickTop="1" x14ac:dyDescent="0.2">
      <c r="A48" s="50"/>
      <c r="B48" s="51"/>
      <c r="C48" s="52"/>
      <c r="D48" s="53"/>
      <c r="E48" s="54"/>
      <c r="F48" s="52"/>
      <c r="G48" s="55"/>
      <c r="H48" s="51"/>
      <c r="I48" s="52"/>
      <c r="J48" s="56"/>
    </row>
    <row r="49" spans="1:10" x14ac:dyDescent="0.2">
      <c r="A49" s="70" t="s">
        <v>427</v>
      </c>
      <c r="B49" s="155">
        <v>42848</v>
      </c>
      <c r="C49" s="151">
        <v>1</v>
      </c>
      <c r="D49" s="152" t="s">
        <v>479</v>
      </c>
      <c r="E49" s="60"/>
      <c r="F49" s="58"/>
      <c r="G49" s="61"/>
      <c r="H49" s="57"/>
      <c r="I49" s="58"/>
      <c r="J49" s="62"/>
    </row>
    <row r="50" spans="1:10" ht="13.5" thickBot="1" x14ac:dyDescent="0.25">
      <c r="A50" s="50"/>
      <c r="B50" s="63"/>
      <c r="C50" s="64"/>
      <c r="D50" s="65"/>
      <c r="E50" s="66"/>
      <c r="F50" s="64"/>
      <c r="G50" s="67"/>
      <c r="H50" s="63"/>
      <c r="I50" s="64"/>
      <c r="J50" s="68"/>
    </row>
    <row r="51" spans="1:10" ht="13.5" thickTop="1" x14ac:dyDescent="0.2">
      <c r="A51" s="69"/>
      <c r="B51" s="51"/>
      <c r="C51" s="52"/>
      <c r="D51" s="53"/>
      <c r="E51" s="54"/>
      <c r="F51" s="52"/>
      <c r="G51" s="55"/>
      <c r="H51" s="51"/>
      <c r="I51" s="52"/>
      <c r="J51" s="56"/>
    </row>
    <row r="52" spans="1:10" x14ac:dyDescent="0.2">
      <c r="A52" s="29" t="s">
        <v>71</v>
      </c>
      <c r="B52" s="57"/>
      <c r="C52" s="58"/>
      <c r="D52" s="59"/>
      <c r="E52" s="60"/>
      <c r="F52" s="58"/>
      <c r="G52" s="61"/>
      <c r="H52" s="57"/>
      <c r="I52" s="58"/>
      <c r="J52" s="62"/>
    </row>
    <row r="53" spans="1:10" ht="13.5" thickBot="1" x14ac:dyDescent="0.25">
      <c r="A53" s="71"/>
      <c r="B53" s="63"/>
      <c r="C53" s="64"/>
      <c r="D53" s="65"/>
      <c r="E53" s="66"/>
      <c r="F53" s="64"/>
      <c r="G53" s="67"/>
      <c r="H53" s="63"/>
      <c r="I53" s="64"/>
      <c r="J53" s="68"/>
    </row>
    <row r="54" spans="1:10" ht="13.5" thickTop="1" x14ac:dyDescent="0.2">
      <c r="A54" s="29"/>
      <c r="B54" s="12"/>
      <c r="C54" s="13"/>
      <c r="D54" s="14"/>
      <c r="E54" s="15"/>
      <c r="F54" s="13"/>
      <c r="G54" s="16"/>
      <c r="H54" s="12"/>
      <c r="I54" s="13"/>
      <c r="J54" s="32"/>
    </row>
    <row r="55" spans="1:10" x14ac:dyDescent="0.2">
      <c r="A55" s="29"/>
      <c r="B55" s="9"/>
      <c r="C55" s="3"/>
      <c r="D55" s="8"/>
      <c r="E55" s="2"/>
      <c r="F55" s="3"/>
      <c r="G55" s="4"/>
      <c r="H55" s="9"/>
      <c r="I55" s="3"/>
      <c r="J55" s="30"/>
    </row>
    <row r="56" spans="1:10" ht="13.5" thickBot="1" x14ac:dyDescent="0.25">
      <c r="A56" s="34"/>
      <c r="B56" s="35"/>
      <c r="C56" s="36"/>
      <c r="D56" s="37"/>
      <c r="E56" s="38"/>
      <c r="F56" s="36"/>
      <c r="G56" s="39"/>
      <c r="H56" s="35"/>
      <c r="I56" s="36"/>
      <c r="J56" s="40"/>
    </row>
  </sheetData>
  <mergeCells count="4">
    <mergeCell ref="A2:J2"/>
    <mergeCell ref="B4:D4"/>
    <mergeCell ref="E4:G4"/>
    <mergeCell ref="H4:J4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horizontalDpi="240" verticalDpi="24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4"/>
  <sheetViews>
    <sheetView showGridLines="0" workbookViewId="0"/>
  </sheetViews>
  <sheetFormatPr defaultRowHeight="13" x14ac:dyDescent="0.2"/>
  <cols>
    <col min="1" max="1" width="0.7265625" customWidth="1"/>
    <col min="2" max="2" width="41" customWidth="1"/>
    <col min="3" max="3" width="1" customWidth="1"/>
    <col min="4" max="4" width="3.453125" customWidth="1"/>
    <col min="5" max="6" width="10.08984375" customWidth="1"/>
  </cols>
  <sheetData>
    <row r="1" spans="2:6" ht="26" x14ac:dyDescent="0.2">
      <c r="B1" s="128" t="s">
        <v>79</v>
      </c>
      <c r="C1" s="128"/>
      <c r="D1" s="137"/>
      <c r="E1" s="137"/>
      <c r="F1" s="137"/>
    </row>
    <row r="2" spans="2:6" x14ac:dyDescent="0.2">
      <c r="B2" s="128" t="s">
        <v>80</v>
      </c>
      <c r="C2" s="128"/>
      <c r="D2" s="137"/>
      <c r="E2" s="137"/>
      <c r="F2" s="137"/>
    </row>
    <row r="3" spans="2:6" x14ac:dyDescent="0.2">
      <c r="B3" s="129"/>
      <c r="C3" s="129"/>
      <c r="D3" s="138"/>
      <c r="E3" s="138"/>
      <c r="F3" s="138"/>
    </row>
    <row r="4" spans="2:6" ht="52" x14ac:dyDescent="0.2">
      <c r="B4" s="129" t="s">
        <v>81</v>
      </c>
      <c r="C4" s="129"/>
      <c r="D4" s="138"/>
      <c r="E4" s="138"/>
      <c r="F4" s="138"/>
    </row>
    <row r="5" spans="2:6" x14ac:dyDescent="0.2">
      <c r="B5" s="129"/>
      <c r="C5" s="129"/>
      <c r="D5" s="138"/>
      <c r="E5" s="138"/>
      <c r="F5" s="138"/>
    </row>
    <row r="6" spans="2:6" x14ac:dyDescent="0.2">
      <c r="B6" s="128" t="s">
        <v>82</v>
      </c>
      <c r="C6" s="128"/>
      <c r="D6" s="137"/>
      <c r="E6" s="137" t="s">
        <v>83</v>
      </c>
      <c r="F6" s="137" t="s">
        <v>84</v>
      </c>
    </row>
    <row r="7" spans="2:6" ht="13.5" thickBot="1" x14ac:dyDescent="0.25">
      <c r="B7" s="129"/>
      <c r="C7" s="129"/>
      <c r="D7" s="138"/>
      <c r="E7" s="138"/>
      <c r="F7" s="138"/>
    </row>
    <row r="8" spans="2:6" ht="65" x14ac:dyDescent="0.2">
      <c r="B8" s="130" t="s">
        <v>85</v>
      </c>
      <c r="C8" s="131"/>
      <c r="D8" s="139"/>
      <c r="E8" s="139">
        <v>500</v>
      </c>
      <c r="F8" s="140"/>
    </row>
    <row r="9" spans="2:6" ht="39" x14ac:dyDescent="0.2">
      <c r="B9" s="132"/>
      <c r="C9" s="129"/>
      <c r="D9" s="138"/>
      <c r="E9" s="141" t="s">
        <v>86</v>
      </c>
      <c r="F9" s="142" t="s">
        <v>326</v>
      </c>
    </row>
    <row r="10" spans="2:6" ht="39" x14ac:dyDescent="0.2">
      <c r="B10" s="132"/>
      <c r="C10" s="129"/>
      <c r="D10" s="138"/>
      <c r="E10" s="141" t="s">
        <v>87</v>
      </c>
      <c r="F10" s="142"/>
    </row>
    <row r="11" spans="2:6" ht="39" x14ac:dyDescent="0.2">
      <c r="B11" s="132"/>
      <c r="C11" s="129"/>
      <c r="D11" s="138"/>
      <c r="E11" s="141" t="s">
        <v>88</v>
      </c>
      <c r="F11" s="142"/>
    </row>
    <row r="12" spans="2:6" ht="39" x14ac:dyDescent="0.2">
      <c r="B12" s="132"/>
      <c r="C12" s="129"/>
      <c r="D12" s="138"/>
      <c r="E12" s="141" t="s">
        <v>89</v>
      </c>
      <c r="F12" s="142"/>
    </row>
    <row r="13" spans="2:6" ht="39" x14ac:dyDescent="0.2">
      <c r="B13" s="132"/>
      <c r="C13" s="129"/>
      <c r="D13" s="138"/>
      <c r="E13" s="141" t="s">
        <v>90</v>
      </c>
      <c r="F13" s="142"/>
    </row>
    <row r="14" spans="2:6" ht="39" x14ac:dyDescent="0.2">
      <c r="B14" s="132"/>
      <c r="C14" s="129"/>
      <c r="D14" s="138"/>
      <c r="E14" s="141" t="s">
        <v>91</v>
      </c>
      <c r="F14" s="142"/>
    </row>
    <row r="15" spans="2:6" ht="39" x14ac:dyDescent="0.2">
      <c r="B15" s="132"/>
      <c r="C15" s="129"/>
      <c r="D15" s="138"/>
      <c r="E15" s="141" t="s">
        <v>92</v>
      </c>
      <c r="F15" s="142"/>
    </row>
    <row r="16" spans="2:6" ht="39" x14ac:dyDescent="0.2">
      <c r="B16" s="132"/>
      <c r="C16" s="129"/>
      <c r="D16" s="138"/>
      <c r="E16" s="141" t="s">
        <v>93</v>
      </c>
      <c r="F16" s="142"/>
    </row>
    <row r="17" spans="2:6" ht="52" x14ac:dyDescent="0.2">
      <c r="B17" s="132"/>
      <c r="C17" s="129"/>
      <c r="D17" s="138"/>
      <c r="E17" s="141" t="s">
        <v>94</v>
      </c>
      <c r="F17" s="142"/>
    </row>
    <row r="18" spans="2:6" ht="52" x14ac:dyDescent="0.2">
      <c r="B18" s="132"/>
      <c r="C18" s="129"/>
      <c r="D18" s="138"/>
      <c r="E18" s="141" t="s">
        <v>95</v>
      </c>
      <c r="F18" s="142"/>
    </row>
    <row r="19" spans="2:6" ht="39" x14ac:dyDescent="0.2">
      <c r="B19" s="132"/>
      <c r="C19" s="129"/>
      <c r="D19" s="138"/>
      <c r="E19" s="141" t="s">
        <v>96</v>
      </c>
      <c r="F19" s="142"/>
    </row>
    <row r="20" spans="2:6" ht="52" x14ac:dyDescent="0.2">
      <c r="B20" s="132"/>
      <c r="C20" s="129"/>
      <c r="D20" s="138"/>
      <c r="E20" s="141" t="s">
        <v>97</v>
      </c>
      <c r="F20" s="142"/>
    </row>
    <row r="21" spans="2:6" ht="52" x14ac:dyDescent="0.2">
      <c r="B21" s="132"/>
      <c r="C21" s="129"/>
      <c r="D21" s="138"/>
      <c r="E21" s="141" t="s">
        <v>98</v>
      </c>
      <c r="F21" s="142"/>
    </row>
    <row r="22" spans="2:6" ht="52" x14ac:dyDescent="0.2">
      <c r="B22" s="132"/>
      <c r="C22" s="129"/>
      <c r="D22" s="138"/>
      <c r="E22" s="141" t="s">
        <v>99</v>
      </c>
      <c r="F22" s="142"/>
    </row>
    <row r="23" spans="2:6" ht="52" x14ac:dyDescent="0.2">
      <c r="B23" s="132"/>
      <c r="C23" s="129"/>
      <c r="D23" s="138"/>
      <c r="E23" s="141" t="s">
        <v>100</v>
      </c>
      <c r="F23" s="142"/>
    </row>
    <row r="24" spans="2:6" ht="52" x14ac:dyDescent="0.2">
      <c r="B24" s="132"/>
      <c r="C24" s="129"/>
      <c r="D24" s="138"/>
      <c r="E24" s="141" t="s">
        <v>101</v>
      </c>
      <c r="F24" s="142"/>
    </row>
    <row r="25" spans="2:6" ht="52" x14ac:dyDescent="0.2">
      <c r="B25" s="132"/>
      <c r="C25" s="129"/>
      <c r="D25" s="138"/>
      <c r="E25" s="141" t="s">
        <v>102</v>
      </c>
      <c r="F25" s="142"/>
    </row>
    <row r="26" spans="2:6" ht="52" x14ac:dyDescent="0.2">
      <c r="B26" s="132"/>
      <c r="C26" s="129"/>
      <c r="D26" s="138"/>
      <c r="E26" s="141" t="s">
        <v>103</v>
      </c>
      <c r="F26" s="142"/>
    </row>
    <row r="27" spans="2:6" ht="52" x14ac:dyDescent="0.2">
      <c r="B27" s="132"/>
      <c r="C27" s="129"/>
      <c r="D27" s="138"/>
      <c r="E27" s="141" t="s">
        <v>104</v>
      </c>
      <c r="F27" s="142"/>
    </row>
    <row r="28" spans="2:6" ht="39" x14ac:dyDescent="0.2">
      <c r="B28" s="132"/>
      <c r="C28" s="129"/>
      <c r="D28" s="138"/>
      <c r="E28" s="141" t="s">
        <v>105</v>
      </c>
      <c r="F28" s="142"/>
    </row>
    <row r="29" spans="2:6" ht="52" x14ac:dyDescent="0.2">
      <c r="B29" s="132"/>
      <c r="C29" s="129"/>
      <c r="D29" s="138"/>
      <c r="E29" s="141" t="s">
        <v>106</v>
      </c>
      <c r="F29" s="142"/>
    </row>
    <row r="30" spans="2:6" ht="39" x14ac:dyDescent="0.2">
      <c r="B30" s="132"/>
      <c r="C30" s="129"/>
      <c r="D30" s="138"/>
      <c r="E30" s="141" t="s">
        <v>107</v>
      </c>
      <c r="F30" s="142"/>
    </row>
    <row r="31" spans="2:6" ht="39" x14ac:dyDescent="0.2">
      <c r="B31" s="132"/>
      <c r="C31" s="129"/>
      <c r="D31" s="138"/>
      <c r="E31" s="141" t="s">
        <v>108</v>
      </c>
      <c r="F31" s="142"/>
    </row>
    <row r="32" spans="2:6" ht="39" x14ac:dyDescent="0.2">
      <c r="B32" s="132"/>
      <c r="C32" s="129"/>
      <c r="D32" s="138"/>
      <c r="E32" s="141" t="s">
        <v>109</v>
      </c>
      <c r="F32" s="142"/>
    </row>
    <row r="33" spans="2:6" ht="39" x14ac:dyDescent="0.2">
      <c r="B33" s="132"/>
      <c r="C33" s="129"/>
      <c r="D33" s="138"/>
      <c r="E33" s="141" t="s">
        <v>110</v>
      </c>
      <c r="F33" s="142"/>
    </row>
    <row r="34" spans="2:6" ht="39" x14ac:dyDescent="0.2">
      <c r="B34" s="132"/>
      <c r="C34" s="129"/>
      <c r="D34" s="138"/>
      <c r="E34" s="141" t="s">
        <v>111</v>
      </c>
      <c r="F34" s="142"/>
    </row>
    <row r="35" spans="2:6" ht="39" x14ac:dyDescent="0.2">
      <c r="B35" s="132"/>
      <c r="C35" s="129"/>
      <c r="D35" s="138"/>
      <c r="E35" s="141" t="s">
        <v>112</v>
      </c>
      <c r="F35" s="142"/>
    </row>
    <row r="36" spans="2:6" ht="39" x14ac:dyDescent="0.2">
      <c r="B36" s="132"/>
      <c r="C36" s="129"/>
      <c r="D36" s="138"/>
      <c r="E36" s="141" t="s">
        <v>113</v>
      </c>
      <c r="F36" s="142"/>
    </row>
    <row r="37" spans="2:6" ht="52" x14ac:dyDescent="0.2">
      <c r="B37" s="132"/>
      <c r="C37" s="129"/>
      <c r="D37" s="138"/>
      <c r="E37" s="141" t="s">
        <v>114</v>
      </c>
      <c r="F37" s="142"/>
    </row>
    <row r="38" spans="2:6" ht="52" x14ac:dyDescent="0.2">
      <c r="B38" s="132"/>
      <c r="C38" s="129"/>
      <c r="D38" s="138"/>
      <c r="E38" s="141" t="s">
        <v>115</v>
      </c>
      <c r="F38" s="142"/>
    </row>
    <row r="39" spans="2:6" ht="39" x14ac:dyDescent="0.2">
      <c r="B39" s="132"/>
      <c r="C39" s="129"/>
      <c r="D39" s="138"/>
      <c r="E39" s="141" t="s">
        <v>116</v>
      </c>
      <c r="F39" s="142"/>
    </row>
    <row r="40" spans="2:6" ht="52" x14ac:dyDescent="0.2">
      <c r="B40" s="132"/>
      <c r="C40" s="129"/>
      <c r="D40" s="138"/>
      <c r="E40" s="141" t="s">
        <v>117</v>
      </c>
      <c r="F40" s="142"/>
    </row>
    <row r="41" spans="2:6" ht="52" x14ac:dyDescent="0.2">
      <c r="B41" s="132"/>
      <c r="C41" s="129"/>
      <c r="D41" s="138"/>
      <c r="E41" s="141" t="s">
        <v>118</v>
      </c>
      <c r="F41" s="142"/>
    </row>
    <row r="42" spans="2:6" ht="52" x14ac:dyDescent="0.2">
      <c r="B42" s="132"/>
      <c r="C42" s="129"/>
      <c r="D42" s="138"/>
      <c r="E42" s="141" t="s">
        <v>119</v>
      </c>
      <c r="F42" s="142"/>
    </row>
    <row r="43" spans="2:6" ht="52" x14ac:dyDescent="0.2">
      <c r="B43" s="132"/>
      <c r="C43" s="129"/>
      <c r="D43" s="138"/>
      <c r="E43" s="141" t="s">
        <v>120</v>
      </c>
      <c r="F43" s="142"/>
    </row>
    <row r="44" spans="2:6" ht="52" x14ac:dyDescent="0.2">
      <c r="B44" s="132"/>
      <c r="C44" s="129"/>
      <c r="D44" s="138"/>
      <c r="E44" s="141" t="s">
        <v>121</v>
      </c>
      <c r="F44" s="142"/>
    </row>
    <row r="45" spans="2:6" ht="52" x14ac:dyDescent="0.2">
      <c r="B45" s="132"/>
      <c r="C45" s="129"/>
      <c r="D45" s="138"/>
      <c r="E45" s="141" t="s">
        <v>122</v>
      </c>
      <c r="F45" s="142"/>
    </row>
    <row r="46" spans="2:6" ht="52" x14ac:dyDescent="0.2">
      <c r="B46" s="132"/>
      <c r="C46" s="129"/>
      <c r="D46" s="138"/>
      <c r="E46" s="141" t="s">
        <v>123</v>
      </c>
      <c r="F46" s="142"/>
    </row>
    <row r="47" spans="2:6" ht="52" x14ac:dyDescent="0.2">
      <c r="B47" s="132"/>
      <c r="C47" s="129"/>
      <c r="D47" s="138"/>
      <c r="E47" s="141" t="s">
        <v>124</v>
      </c>
      <c r="F47" s="142"/>
    </row>
    <row r="48" spans="2:6" ht="39" x14ac:dyDescent="0.2">
      <c r="B48" s="132"/>
      <c r="C48" s="129"/>
      <c r="D48" s="138"/>
      <c r="E48" s="141" t="s">
        <v>125</v>
      </c>
      <c r="F48" s="142"/>
    </row>
    <row r="49" spans="2:6" ht="39" x14ac:dyDescent="0.2">
      <c r="B49" s="132"/>
      <c r="C49" s="129"/>
      <c r="D49" s="138"/>
      <c r="E49" s="141" t="s">
        <v>126</v>
      </c>
      <c r="F49" s="142"/>
    </row>
    <row r="50" spans="2:6" ht="39" x14ac:dyDescent="0.2">
      <c r="B50" s="132"/>
      <c r="C50" s="129"/>
      <c r="D50" s="138"/>
      <c r="E50" s="141" t="s">
        <v>127</v>
      </c>
      <c r="F50" s="142"/>
    </row>
    <row r="51" spans="2:6" ht="39" x14ac:dyDescent="0.2">
      <c r="B51" s="132"/>
      <c r="C51" s="129"/>
      <c r="D51" s="138"/>
      <c r="E51" s="141" t="s">
        <v>128</v>
      </c>
      <c r="F51" s="142"/>
    </row>
    <row r="52" spans="2:6" ht="39" x14ac:dyDescent="0.2">
      <c r="B52" s="132"/>
      <c r="C52" s="129"/>
      <c r="D52" s="138"/>
      <c r="E52" s="141" t="s">
        <v>129</v>
      </c>
      <c r="F52" s="142"/>
    </row>
    <row r="53" spans="2:6" ht="39" x14ac:dyDescent="0.2">
      <c r="B53" s="132"/>
      <c r="C53" s="129"/>
      <c r="D53" s="138"/>
      <c r="E53" s="141" t="s">
        <v>130</v>
      </c>
      <c r="F53" s="142"/>
    </row>
    <row r="54" spans="2:6" ht="39" x14ac:dyDescent="0.2">
      <c r="B54" s="132"/>
      <c r="C54" s="129"/>
      <c r="D54" s="138"/>
      <c r="E54" s="141" t="s">
        <v>131</v>
      </c>
      <c r="F54" s="142"/>
    </row>
    <row r="55" spans="2:6" ht="39" x14ac:dyDescent="0.2">
      <c r="B55" s="132"/>
      <c r="C55" s="129"/>
      <c r="D55" s="138"/>
      <c r="E55" s="141" t="s">
        <v>132</v>
      </c>
      <c r="F55" s="142"/>
    </row>
    <row r="56" spans="2:6" ht="52" x14ac:dyDescent="0.2">
      <c r="B56" s="132"/>
      <c r="C56" s="129"/>
      <c r="D56" s="138"/>
      <c r="E56" s="141" t="s">
        <v>133</v>
      </c>
      <c r="F56" s="142"/>
    </row>
    <row r="57" spans="2:6" ht="52" x14ac:dyDescent="0.2">
      <c r="B57" s="132"/>
      <c r="C57" s="129"/>
      <c r="D57" s="138"/>
      <c r="E57" s="141" t="s">
        <v>134</v>
      </c>
      <c r="F57" s="142"/>
    </row>
    <row r="58" spans="2:6" ht="39" x14ac:dyDescent="0.2">
      <c r="B58" s="132"/>
      <c r="C58" s="129"/>
      <c r="D58" s="138"/>
      <c r="E58" s="141" t="s">
        <v>135</v>
      </c>
      <c r="F58" s="142"/>
    </row>
    <row r="59" spans="2:6" ht="52" x14ac:dyDescent="0.2">
      <c r="B59" s="132"/>
      <c r="C59" s="129"/>
      <c r="D59" s="138"/>
      <c r="E59" s="141" t="s">
        <v>136</v>
      </c>
      <c r="F59" s="142"/>
    </row>
    <row r="60" spans="2:6" ht="52" x14ac:dyDescent="0.2">
      <c r="B60" s="132"/>
      <c r="C60" s="129"/>
      <c r="D60" s="138"/>
      <c r="E60" s="141" t="s">
        <v>137</v>
      </c>
      <c r="F60" s="142"/>
    </row>
    <row r="61" spans="2:6" ht="52" x14ac:dyDescent="0.2">
      <c r="B61" s="132"/>
      <c r="C61" s="129"/>
      <c r="D61" s="138"/>
      <c r="E61" s="141" t="s">
        <v>138</v>
      </c>
      <c r="F61" s="142"/>
    </row>
    <row r="62" spans="2:6" ht="52" x14ac:dyDescent="0.2">
      <c r="B62" s="132"/>
      <c r="C62" s="129"/>
      <c r="D62" s="138"/>
      <c r="E62" s="141" t="s">
        <v>139</v>
      </c>
      <c r="F62" s="142"/>
    </row>
    <row r="63" spans="2:6" ht="52" x14ac:dyDescent="0.2">
      <c r="B63" s="132"/>
      <c r="C63" s="129"/>
      <c r="D63" s="138"/>
      <c r="E63" s="141" t="s">
        <v>140</v>
      </c>
      <c r="F63" s="142"/>
    </row>
    <row r="64" spans="2:6" ht="52" x14ac:dyDescent="0.2">
      <c r="B64" s="132"/>
      <c r="C64" s="129"/>
      <c r="D64" s="138"/>
      <c r="E64" s="141" t="s">
        <v>141</v>
      </c>
      <c r="F64" s="142"/>
    </row>
    <row r="65" spans="2:6" ht="52" x14ac:dyDescent="0.2">
      <c r="B65" s="132"/>
      <c r="C65" s="129"/>
      <c r="D65" s="138"/>
      <c r="E65" s="141" t="s">
        <v>142</v>
      </c>
      <c r="F65" s="142"/>
    </row>
    <row r="66" spans="2:6" ht="52" x14ac:dyDescent="0.2">
      <c r="B66" s="132"/>
      <c r="C66" s="129"/>
      <c r="D66" s="138"/>
      <c r="E66" s="141" t="s">
        <v>143</v>
      </c>
      <c r="F66" s="142"/>
    </row>
    <row r="67" spans="2:6" ht="39" x14ac:dyDescent="0.2">
      <c r="B67" s="132"/>
      <c r="C67" s="129"/>
      <c r="D67" s="138"/>
      <c r="E67" s="141" t="s">
        <v>144</v>
      </c>
      <c r="F67" s="142"/>
    </row>
    <row r="68" spans="2:6" ht="52" x14ac:dyDescent="0.2">
      <c r="B68" s="132"/>
      <c r="C68" s="129"/>
      <c r="D68" s="138"/>
      <c r="E68" s="141" t="s">
        <v>145</v>
      </c>
      <c r="F68" s="142"/>
    </row>
    <row r="69" spans="2:6" ht="39" x14ac:dyDescent="0.2">
      <c r="B69" s="132"/>
      <c r="C69" s="129"/>
      <c r="D69" s="138"/>
      <c r="E69" s="141" t="s">
        <v>146</v>
      </c>
      <c r="F69" s="142"/>
    </row>
    <row r="70" spans="2:6" ht="52" x14ac:dyDescent="0.2">
      <c r="B70" s="132"/>
      <c r="C70" s="129"/>
      <c r="D70" s="138"/>
      <c r="E70" s="141" t="s">
        <v>147</v>
      </c>
      <c r="F70" s="142"/>
    </row>
    <row r="71" spans="2:6" ht="52" x14ac:dyDescent="0.2">
      <c r="B71" s="132"/>
      <c r="C71" s="129"/>
      <c r="D71" s="138"/>
      <c r="E71" s="141" t="s">
        <v>148</v>
      </c>
      <c r="F71" s="142"/>
    </row>
    <row r="72" spans="2:6" ht="52" x14ac:dyDescent="0.2">
      <c r="B72" s="132"/>
      <c r="C72" s="129"/>
      <c r="D72" s="138"/>
      <c r="E72" s="141" t="s">
        <v>149</v>
      </c>
      <c r="F72" s="142"/>
    </row>
    <row r="73" spans="2:6" ht="52" x14ac:dyDescent="0.2">
      <c r="B73" s="132"/>
      <c r="C73" s="129"/>
      <c r="D73" s="138"/>
      <c r="E73" s="141" t="s">
        <v>150</v>
      </c>
      <c r="F73" s="142"/>
    </row>
    <row r="74" spans="2:6" ht="39" x14ac:dyDescent="0.2">
      <c r="B74" s="132"/>
      <c r="C74" s="129"/>
      <c r="D74" s="138"/>
      <c r="E74" s="141" t="s">
        <v>151</v>
      </c>
      <c r="F74" s="142"/>
    </row>
    <row r="75" spans="2:6" ht="65" x14ac:dyDescent="0.2">
      <c r="B75" s="132"/>
      <c r="C75" s="129"/>
      <c r="D75" s="138"/>
      <c r="E75" s="141" t="s">
        <v>152</v>
      </c>
      <c r="F75" s="142"/>
    </row>
    <row r="76" spans="2:6" ht="65" x14ac:dyDescent="0.2">
      <c r="B76" s="132"/>
      <c r="C76" s="129"/>
      <c r="D76" s="138"/>
      <c r="E76" s="141" t="s">
        <v>153</v>
      </c>
      <c r="F76" s="142"/>
    </row>
    <row r="77" spans="2:6" ht="52" x14ac:dyDescent="0.2">
      <c r="B77" s="132"/>
      <c r="C77" s="129"/>
      <c r="D77" s="138"/>
      <c r="E77" s="141" t="s">
        <v>154</v>
      </c>
      <c r="F77" s="142"/>
    </row>
    <row r="78" spans="2:6" ht="65" x14ac:dyDescent="0.2">
      <c r="B78" s="132"/>
      <c r="C78" s="129"/>
      <c r="D78" s="138"/>
      <c r="E78" s="141" t="s">
        <v>155</v>
      </c>
      <c r="F78" s="142"/>
    </row>
    <row r="79" spans="2:6" ht="65" x14ac:dyDescent="0.2">
      <c r="B79" s="132"/>
      <c r="C79" s="129"/>
      <c r="D79" s="138"/>
      <c r="E79" s="141" t="s">
        <v>156</v>
      </c>
      <c r="F79" s="142"/>
    </row>
    <row r="80" spans="2:6" ht="65" x14ac:dyDescent="0.2">
      <c r="B80" s="132"/>
      <c r="C80" s="129"/>
      <c r="D80" s="138"/>
      <c r="E80" s="141" t="s">
        <v>157</v>
      </c>
      <c r="F80" s="142"/>
    </row>
    <row r="81" spans="2:6" ht="65" x14ac:dyDescent="0.2">
      <c r="B81" s="132"/>
      <c r="C81" s="129"/>
      <c r="D81" s="138"/>
      <c r="E81" s="141" t="s">
        <v>158</v>
      </c>
      <c r="F81" s="142"/>
    </row>
    <row r="82" spans="2:6" ht="65" x14ac:dyDescent="0.2">
      <c r="B82" s="132"/>
      <c r="C82" s="129"/>
      <c r="D82" s="138"/>
      <c r="E82" s="141" t="s">
        <v>159</v>
      </c>
      <c r="F82" s="142"/>
    </row>
    <row r="83" spans="2:6" ht="65" x14ac:dyDescent="0.2">
      <c r="B83" s="132"/>
      <c r="C83" s="129"/>
      <c r="D83" s="138"/>
      <c r="E83" s="141" t="s">
        <v>160</v>
      </c>
      <c r="F83" s="142"/>
    </row>
    <row r="84" spans="2:6" ht="65" x14ac:dyDescent="0.2">
      <c r="B84" s="132"/>
      <c r="C84" s="129"/>
      <c r="D84" s="138"/>
      <c r="E84" s="141" t="s">
        <v>161</v>
      </c>
      <c r="F84" s="142"/>
    </row>
    <row r="85" spans="2:6" ht="65" x14ac:dyDescent="0.2">
      <c r="B85" s="132"/>
      <c r="C85" s="129"/>
      <c r="D85" s="138"/>
      <c r="E85" s="141" t="s">
        <v>162</v>
      </c>
      <c r="F85" s="142"/>
    </row>
    <row r="86" spans="2:6" ht="52" x14ac:dyDescent="0.2">
      <c r="B86" s="132"/>
      <c r="C86" s="129"/>
      <c r="D86" s="138"/>
      <c r="E86" s="141" t="s">
        <v>163</v>
      </c>
      <c r="F86" s="142"/>
    </row>
    <row r="87" spans="2:6" ht="52" x14ac:dyDescent="0.2">
      <c r="B87" s="132"/>
      <c r="C87" s="129"/>
      <c r="D87" s="138"/>
      <c r="E87" s="141" t="s">
        <v>164</v>
      </c>
      <c r="F87" s="142"/>
    </row>
    <row r="88" spans="2:6" ht="39" x14ac:dyDescent="0.2">
      <c r="B88" s="132"/>
      <c r="C88" s="129"/>
      <c r="D88" s="138"/>
      <c r="E88" s="141" t="s">
        <v>165</v>
      </c>
      <c r="F88" s="142"/>
    </row>
    <row r="89" spans="2:6" ht="52" x14ac:dyDescent="0.2">
      <c r="B89" s="132"/>
      <c r="C89" s="129"/>
      <c r="D89" s="138"/>
      <c r="E89" s="141" t="s">
        <v>166</v>
      </c>
      <c r="F89" s="142"/>
    </row>
    <row r="90" spans="2:6" ht="52" x14ac:dyDescent="0.2">
      <c r="B90" s="132"/>
      <c r="C90" s="129"/>
      <c r="D90" s="138"/>
      <c r="E90" s="141" t="s">
        <v>167</v>
      </c>
      <c r="F90" s="142"/>
    </row>
    <row r="91" spans="2:6" ht="52" x14ac:dyDescent="0.2">
      <c r="B91" s="132"/>
      <c r="C91" s="129"/>
      <c r="D91" s="138"/>
      <c r="E91" s="141" t="s">
        <v>168</v>
      </c>
      <c r="F91" s="142"/>
    </row>
    <row r="92" spans="2:6" ht="52" x14ac:dyDescent="0.2">
      <c r="B92" s="132"/>
      <c r="C92" s="129"/>
      <c r="D92" s="138"/>
      <c r="E92" s="141" t="s">
        <v>169</v>
      </c>
      <c r="F92" s="142"/>
    </row>
    <row r="93" spans="2:6" ht="39" x14ac:dyDescent="0.2">
      <c r="B93" s="132"/>
      <c r="C93" s="129"/>
      <c r="D93" s="138"/>
      <c r="E93" s="141" t="s">
        <v>170</v>
      </c>
      <c r="F93" s="142"/>
    </row>
    <row r="94" spans="2:6" ht="65" x14ac:dyDescent="0.2">
      <c r="B94" s="132"/>
      <c r="C94" s="129"/>
      <c r="D94" s="138"/>
      <c r="E94" s="141" t="s">
        <v>171</v>
      </c>
      <c r="F94" s="142"/>
    </row>
    <row r="95" spans="2:6" ht="65" x14ac:dyDescent="0.2">
      <c r="B95" s="132"/>
      <c r="C95" s="129"/>
      <c r="D95" s="138"/>
      <c r="E95" s="141" t="s">
        <v>172</v>
      </c>
      <c r="F95" s="142"/>
    </row>
    <row r="96" spans="2:6" ht="52" x14ac:dyDescent="0.2">
      <c r="B96" s="132"/>
      <c r="C96" s="129"/>
      <c r="D96" s="138"/>
      <c r="E96" s="141" t="s">
        <v>173</v>
      </c>
      <c r="F96" s="142"/>
    </row>
    <row r="97" spans="2:6" ht="65" x14ac:dyDescent="0.2">
      <c r="B97" s="132"/>
      <c r="C97" s="129"/>
      <c r="D97" s="138"/>
      <c r="E97" s="141" t="s">
        <v>174</v>
      </c>
      <c r="F97" s="142"/>
    </row>
    <row r="98" spans="2:6" ht="65" x14ac:dyDescent="0.2">
      <c r="B98" s="132"/>
      <c r="C98" s="129"/>
      <c r="D98" s="138"/>
      <c r="E98" s="141" t="s">
        <v>175</v>
      </c>
      <c r="F98" s="142"/>
    </row>
    <row r="99" spans="2:6" ht="65" x14ac:dyDescent="0.2">
      <c r="B99" s="132"/>
      <c r="C99" s="129"/>
      <c r="D99" s="138"/>
      <c r="E99" s="141" t="s">
        <v>176</v>
      </c>
      <c r="F99" s="142"/>
    </row>
    <row r="100" spans="2:6" ht="65" x14ac:dyDescent="0.2">
      <c r="B100" s="132"/>
      <c r="C100" s="129"/>
      <c r="D100" s="138"/>
      <c r="E100" s="141" t="s">
        <v>177</v>
      </c>
      <c r="F100" s="142"/>
    </row>
    <row r="101" spans="2:6" ht="65" x14ac:dyDescent="0.2">
      <c r="B101" s="132"/>
      <c r="C101" s="129"/>
      <c r="D101" s="138"/>
      <c r="E101" s="141" t="s">
        <v>178</v>
      </c>
      <c r="F101" s="142"/>
    </row>
    <row r="102" spans="2:6" ht="65" x14ac:dyDescent="0.2">
      <c r="B102" s="132"/>
      <c r="C102" s="129"/>
      <c r="D102" s="138"/>
      <c r="E102" s="141" t="s">
        <v>179</v>
      </c>
      <c r="F102" s="142"/>
    </row>
    <row r="103" spans="2:6" ht="65" x14ac:dyDescent="0.2">
      <c r="B103" s="132"/>
      <c r="C103" s="129"/>
      <c r="D103" s="138"/>
      <c r="E103" s="141" t="s">
        <v>180</v>
      </c>
      <c r="F103" s="142"/>
    </row>
    <row r="104" spans="2:6" ht="65" x14ac:dyDescent="0.2">
      <c r="B104" s="132"/>
      <c r="C104" s="129"/>
      <c r="D104" s="138"/>
      <c r="E104" s="141" t="s">
        <v>181</v>
      </c>
      <c r="F104" s="142"/>
    </row>
    <row r="105" spans="2:6" ht="52" x14ac:dyDescent="0.2">
      <c r="B105" s="132"/>
      <c r="C105" s="129"/>
      <c r="D105" s="138"/>
      <c r="E105" s="141" t="s">
        <v>182</v>
      </c>
      <c r="F105" s="142"/>
    </row>
    <row r="106" spans="2:6" ht="52" x14ac:dyDescent="0.2">
      <c r="B106" s="132"/>
      <c r="C106" s="129"/>
      <c r="D106" s="138"/>
      <c r="E106" s="141" t="s">
        <v>183</v>
      </c>
      <c r="F106" s="142"/>
    </row>
    <row r="107" spans="2:6" ht="39" x14ac:dyDescent="0.2">
      <c r="B107" s="132"/>
      <c r="C107" s="129"/>
      <c r="D107" s="138"/>
      <c r="E107" s="141" t="s">
        <v>184</v>
      </c>
      <c r="F107" s="142"/>
    </row>
    <row r="108" spans="2:6" ht="52" x14ac:dyDescent="0.2">
      <c r="B108" s="132"/>
      <c r="C108" s="129"/>
      <c r="D108" s="138"/>
      <c r="E108" s="141" t="s">
        <v>185</v>
      </c>
      <c r="F108" s="142"/>
    </row>
    <row r="109" spans="2:6" ht="52" x14ac:dyDescent="0.2">
      <c r="B109" s="132"/>
      <c r="C109" s="129"/>
      <c r="D109" s="138"/>
      <c r="E109" s="141" t="s">
        <v>186</v>
      </c>
      <c r="F109" s="142"/>
    </row>
    <row r="110" spans="2:6" ht="52" x14ac:dyDescent="0.2">
      <c r="B110" s="132"/>
      <c r="C110" s="129"/>
      <c r="D110" s="138"/>
      <c r="E110" s="141" t="s">
        <v>187</v>
      </c>
      <c r="F110" s="142"/>
    </row>
    <row r="111" spans="2:6" ht="52" x14ac:dyDescent="0.2">
      <c r="B111" s="132"/>
      <c r="C111" s="129"/>
      <c r="D111" s="138"/>
      <c r="E111" s="141" t="s">
        <v>188</v>
      </c>
      <c r="F111" s="142"/>
    </row>
    <row r="112" spans="2:6" ht="39" x14ac:dyDescent="0.2">
      <c r="B112" s="132"/>
      <c r="C112" s="129"/>
      <c r="D112" s="138"/>
      <c r="E112" s="141" t="s">
        <v>189</v>
      </c>
      <c r="F112" s="142"/>
    </row>
    <row r="113" spans="2:6" ht="65" x14ac:dyDescent="0.2">
      <c r="B113" s="132"/>
      <c r="C113" s="129"/>
      <c r="D113" s="138"/>
      <c r="E113" s="141" t="s">
        <v>190</v>
      </c>
      <c r="F113" s="142"/>
    </row>
    <row r="114" spans="2:6" ht="65" x14ac:dyDescent="0.2">
      <c r="B114" s="132"/>
      <c r="C114" s="129"/>
      <c r="D114" s="138"/>
      <c r="E114" s="141" t="s">
        <v>191</v>
      </c>
      <c r="F114" s="142"/>
    </row>
    <row r="115" spans="2:6" ht="52" x14ac:dyDescent="0.2">
      <c r="B115" s="132"/>
      <c r="C115" s="129"/>
      <c r="D115" s="138"/>
      <c r="E115" s="141" t="s">
        <v>192</v>
      </c>
      <c r="F115" s="142"/>
    </row>
    <row r="116" spans="2:6" ht="65" x14ac:dyDescent="0.2">
      <c r="B116" s="132"/>
      <c r="C116" s="129"/>
      <c r="D116" s="138"/>
      <c r="E116" s="141" t="s">
        <v>193</v>
      </c>
      <c r="F116" s="142"/>
    </row>
    <row r="117" spans="2:6" ht="65" x14ac:dyDescent="0.2">
      <c r="B117" s="132"/>
      <c r="C117" s="129"/>
      <c r="D117" s="138"/>
      <c r="E117" s="141" t="s">
        <v>194</v>
      </c>
      <c r="F117" s="142"/>
    </row>
    <row r="118" spans="2:6" ht="65" x14ac:dyDescent="0.2">
      <c r="B118" s="132"/>
      <c r="C118" s="129"/>
      <c r="D118" s="138"/>
      <c r="E118" s="141" t="s">
        <v>195</v>
      </c>
      <c r="F118" s="142"/>
    </row>
    <row r="119" spans="2:6" ht="65" x14ac:dyDescent="0.2">
      <c r="B119" s="132"/>
      <c r="C119" s="129"/>
      <c r="D119" s="138"/>
      <c r="E119" s="141" t="s">
        <v>196</v>
      </c>
      <c r="F119" s="142"/>
    </row>
    <row r="120" spans="2:6" ht="65" x14ac:dyDescent="0.2">
      <c r="B120" s="132"/>
      <c r="C120" s="129"/>
      <c r="D120" s="138"/>
      <c r="E120" s="141" t="s">
        <v>197</v>
      </c>
      <c r="F120" s="142"/>
    </row>
    <row r="121" spans="2:6" ht="65" x14ac:dyDescent="0.2">
      <c r="B121" s="132"/>
      <c r="C121" s="129"/>
      <c r="D121" s="138"/>
      <c r="E121" s="141" t="s">
        <v>198</v>
      </c>
      <c r="F121" s="142"/>
    </row>
    <row r="122" spans="2:6" ht="65" x14ac:dyDescent="0.2">
      <c r="B122" s="132"/>
      <c r="C122" s="129"/>
      <c r="D122" s="138"/>
      <c r="E122" s="141" t="s">
        <v>199</v>
      </c>
      <c r="F122" s="142"/>
    </row>
    <row r="123" spans="2:6" ht="65" x14ac:dyDescent="0.2">
      <c r="B123" s="132"/>
      <c r="C123" s="129"/>
      <c r="D123" s="138"/>
      <c r="E123" s="141" t="s">
        <v>200</v>
      </c>
      <c r="F123" s="142"/>
    </row>
    <row r="124" spans="2:6" ht="52" x14ac:dyDescent="0.2">
      <c r="B124" s="132"/>
      <c r="C124" s="129"/>
      <c r="D124" s="138"/>
      <c r="E124" s="141" t="s">
        <v>201</v>
      </c>
      <c r="F124" s="142"/>
    </row>
    <row r="125" spans="2:6" ht="52" x14ac:dyDescent="0.2">
      <c r="B125" s="132"/>
      <c r="C125" s="129"/>
      <c r="D125" s="138"/>
      <c r="E125" s="141" t="s">
        <v>202</v>
      </c>
      <c r="F125" s="142"/>
    </row>
    <row r="126" spans="2:6" ht="39" x14ac:dyDescent="0.2">
      <c r="B126" s="132"/>
      <c r="C126" s="129"/>
      <c r="D126" s="138"/>
      <c r="E126" s="141" t="s">
        <v>203</v>
      </c>
      <c r="F126" s="142"/>
    </row>
    <row r="127" spans="2:6" ht="52" x14ac:dyDescent="0.2">
      <c r="B127" s="132"/>
      <c r="C127" s="129"/>
      <c r="D127" s="138"/>
      <c r="E127" s="141" t="s">
        <v>204</v>
      </c>
      <c r="F127" s="142"/>
    </row>
    <row r="128" spans="2:6" ht="52" x14ac:dyDescent="0.2">
      <c r="B128" s="132"/>
      <c r="C128" s="129"/>
      <c r="D128" s="138"/>
      <c r="E128" s="141" t="s">
        <v>205</v>
      </c>
      <c r="F128" s="142"/>
    </row>
    <row r="129" spans="2:6" ht="52" x14ac:dyDescent="0.2">
      <c r="B129" s="132"/>
      <c r="C129" s="129"/>
      <c r="D129" s="138"/>
      <c r="E129" s="141" t="s">
        <v>206</v>
      </c>
      <c r="F129" s="142"/>
    </row>
    <row r="130" spans="2:6" ht="52" x14ac:dyDescent="0.2">
      <c r="B130" s="132"/>
      <c r="C130" s="129"/>
      <c r="D130" s="138"/>
      <c r="E130" s="141" t="s">
        <v>207</v>
      </c>
      <c r="F130" s="142"/>
    </row>
    <row r="131" spans="2:6" ht="39" x14ac:dyDescent="0.2">
      <c r="B131" s="132"/>
      <c r="C131" s="129"/>
      <c r="D131" s="138"/>
      <c r="E131" s="141" t="s">
        <v>208</v>
      </c>
      <c r="F131" s="142"/>
    </row>
    <row r="132" spans="2:6" ht="65" x14ac:dyDescent="0.2">
      <c r="B132" s="132"/>
      <c r="C132" s="129"/>
      <c r="D132" s="138"/>
      <c r="E132" s="141" t="s">
        <v>209</v>
      </c>
      <c r="F132" s="142"/>
    </row>
    <row r="133" spans="2:6" ht="65" x14ac:dyDescent="0.2">
      <c r="B133" s="132"/>
      <c r="C133" s="129"/>
      <c r="D133" s="138"/>
      <c r="E133" s="141" t="s">
        <v>210</v>
      </c>
      <c r="F133" s="142"/>
    </row>
    <row r="134" spans="2:6" ht="52" x14ac:dyDescent="0.2">
      <c r="B134" s="132"/>
      <c r="C134" s="129"/>
      <c r="D134" s="138"/>
      <c r="E134" s="141" t="s">
        <v>211</v>
      </c>
      <c r="F134" s="142"/>
    </row>
    <row r="135" spans="2:6" ht="65" x14ac:dyDescent="0.2">
      <c r="B135" s="132"/>
      <c r="C135" s="129"/>
      <c r="D135" s="138"/>
      <c r="E135" s="141" t="s">
        <v>212</v>
      </c>
      <c r="F135" s="142"/>
    </row>
    <row r="136" spans="2:6" ht="65" x14ac:dyDescent="0.2">
      <c r="B136" s="132"/>
      <c r="C136" s="129"/>
      <c r="D136" s="138"/>
      <c r="E136" s="141" t="s">
        <v>213</v>
      </c>
      <c r="F136" s="142"/>
    </row>
    <row r="137" spans="2:6" ht="65" x14ac:dyDescent="0.2">
      <c r="B137" s="132"/>
      <c r="C137" s="129"/>
      <c r="D137" s="138"/>
      <c r="E137" s="141" t="s">
        <v>214</v>
      </c>
      <c r="F137" s="142"/>
    </row>
    <row r="138" spans="2:6" ht="65" x14ac:dyDescent="0.2">
      <c r="B138" s="132"/>
      <c r="C138" s="129"/>
      <c r="D138" s="138"/>
      <c r="E138" s="141" t="s">
        <v>215</v>
      </c>
      <c r="F138" s="142"/>
    </row>
    <row r="139" spans="2:6" ht="65" x14ac:dyDescent="0.2">
      <c r="B139" s="132"/>
      <c r="C139" s="129"/>
      <c r="D139" s="138"/>
      <c r="E139" s="141" t="s">
        <v>216</v>
      </c>
      <c r="F139" s="142"/>
    </row>
    <row r="140" spans="2:6" ht="65" x14ac:dyDescent="0.2">
      <c r="B140" s="132"/>
      <c r="C140" s="129"/>
      <c r="D140" s="138"/>
      <c r="E140" s="141" t="s">
        <v>217</v>
      </c>
      <c r="F140" s="142"/>
    </row>
    <row r="141" spans="2:6" ht="65" x14ac:dyDescent="0.2">
      <c r="B141" s="132"/>
      <c r="C141" s="129"/>
      <c r="D141" s="138"/>
      <c r="E141" s="141" t="s">
        <v>218</v>
      </c>
      <c r="F141" s="142"/>
    </row>
    <row r="142" spans="2:6" ht="65" x14ac:dyDescent="0.2">
      <c r="B142" s="132"/>
      <c r="C142" s="129"/>
      <c r="D142" s="138"/>
      <c r="E142" s="141" t="s">
        <v>219</v>
      </c>
      <c r="F142" s="142"/>
    </row>
    <row r="143" spans="2:6" ht="52" x14ac:dyDescent="0.2">
      <c r="B143" s="132"/>
      <c r="C143" s="129"/>
      <c r="D143" s="138"/>
      <c r="E143" s="141" t="s">
        <v>220</v>
      </c>
      <c r="F143" s="142"/>
    </row>
    <row r="144" spans="2:6" ht="52" x14ac:dyDescent="0.2">
      <c r="B144" s="132"/>
      <c r="C144" s="129"/>
      <c r="D144" s="138"/>
      <c r="E144" s="141" t="s">
        <v>221</v>
      </c>
      <c r="F144" s="142"/>
    </row>
    <row r="145" spans="2:6" ht="39" x14ac:dyDescent="0.2">
      <c r="B145" s="132"/>
      <c r="C145" s="129"/>
      <c r="D145" s="138"/>
      <c r="E145" s="141" t="s">
        <v>222</v>
      </c>
      <c r="F145" s="142"/>
    </row>
    <row r="146" spans="2:6" ht="52" x14ac:dyDescent="0.2">
      <c r="B146" s="132"/>
      <c r="C146" s="129"/>
      <c r="D146" s="138"/>
      <c r="E146" s="141" t="s">
        <v>223</v>
      </c>
      <c r="F146" s="142"/>
    </row>
    <row r="147" spans="2:6" ht="52" x14ac:dyDescent="0.2">
      <c r="B147" s="132"/>
      <c r="C147" s="129"/>
      <c r="D147" s="138"/>
      <c r="E147" s="141" t="s">
        <v>224</v>
      </c>
      <c r="F147" s="142"/>
    </row>
    <row r="148" spans="2:6" ht="52" x14ac:dyDescent="0.2">
      <c r="B148" s="132"/>
      <c r="C148" s="129"/>
      <c r="D148" s="138"/>
      <c r="E148" s="141" t="s">
        <v>225</v>
      </c>
      <c r="F148" s="142"/>
    </row>
    <row r="149" spans="2:6" ht="52" x14ac:dyDescent="0.2">
      <c r="B149" s="132"/>
      <c r="C149" s="129"/>
      <c r="D149" s="138"/>
      <c r="E149" s="141" t="s">
        <v>226</v>
      </c>
      <c r="F149" s="142"/>
    </row>
    <row r="150" spans="2:6" ht="39" x14ac:dyDescent="0.2">
      <c r="B150" s="132"/>
      <c r="C150" s="129"/>
      <c r="D150" s="138"/>
      <c r="E150" s="141" t="s">
        <v>227</v>
      </c>
      <c r="F150" s="142"/>
    </row>
    <row r="151" spans="2:6" ht="65" x14ac:dyDescent="0.2">
      <c r="B151" s="132"/>
      <c r="C151" s="129"/>
      <c r="D151" s="138"/>
      <c r="E151" s="141" t="s">
        <v>228</v>
      </c>
      <c r="F151" s="142"/>
    </row>
    <row r="152" spans="2:6" ht="65" x14ac:dyDescent="0.2">
      <c r="B152" s="132"/>
      <c r="C152" s="129"/>
      <c r="D152" s="138"/>
      <c r="E152" s="141" t="s">
        <v>229</v>
      </c>
      <c r="F152" s="142"/>
    </row>
    <row r="153" spans="2:6" ht="52" x14ac:dyDescent="0.2">
      <c r="B153" s="132"/>
      <c r="C153" s="129"/>
      <c r="D153" s="138"/>
      <c r="E153" s="141" t="s">
        <v>230</v>
      </c>
      <c r="F153" s="142"/>
    </row>
    <row r="154" spans="2:6" ht="65" x14ac:dyDescent="0.2">
      <c r="B154" s="132"/>
      <c r="C154" s="129"/>
      <c r="D154" s="138"/>
      <c r="E154" s="141" t="s">
        <v>231</v>
      </c>
      <c r="F154" s="142"/>
    </row>
    <row r="155" spans="2:6" ht="65" x14ac:dyDescent="0.2">
      <c r="B155" s="132"/>
      <c r="C155" s="129"/>
      <c r="D155" s="138"/>
      <c r="E155" s="141" t="s">
        <v>232</v>
      </c>
      <c r="F155" s="142"/>
    </row>
    <row r="156" spans="2:6" ht="65" x14ac:dyDescent="0.2">
      <c r="B156" s="132"/>
      <c r="C156" s="129"/>
      <c r="D156" s="138"/>
      <c r="E156" s="141" t="s">
        <v>233</v>
      </c>
      <c r="F156" s="142"/>
    </row>
    <row r="157" spans="2:6" ht="65" x14ac:dyDescent="0.2">
      <c r="B157" s="132"/>
      <c r="C157" s="129"/>
      <c r="D157" s="138"/>
      <c r="E157" s="141" t="s">
        <v>234</v>
      </c>
      <c r="F157" s="142"/>
    </row>
    <row r="158" spans="2:6" ht="65" x14ac:dyDescent="0.2">
      <c r="B158" s="132"/>
      <c r="C158" s="129"/>
      <c r="D158" s="138"/>
      <c r="E158" s="141" t="s">
        <v>235</v>
      </c>
      <c r="F158" s="142"/>
    </row>
    <row r="159" spans="2:6" ht="65" x14ac:dyDescent="0.2">
      <c r="B159" s="132"/>
      <c r="C159" s="129"/>
      <c r="D159" s="138"/>
      <c r="E159" s="141" t="s">
        <v>236</v>
      </c>
      <c r="F159" s="142"/>
    </row>
    <row r="160" spans="2:6" ht="65" x14ac:dyDescent="0.2">
      <c r="B160" s="132"/>
      <c r="C160" s="129"/>
      <c r="D160" s="138"/>
      <c r="E160" s="141" t="s">
        <v>237</v>
      </c>
      <c r="F160" s="142"/>
    </row>
    <row r="161" spans="2:6" ht="65" x14ac:dyDescent="0.2">
      <c r="B161" s="132"/>
      <c r="C161" s="129"/>
      <c r="D161" s="138"/>
      <c r="E161" s="141" t="s">
        <v>238</v>
      </c>
      <c r="F161" s="142"/>
    </row>
    <row r="162" spans="2:6" ht="52" x14ac:dyDescent="0.2">
      <c r="B162" s="132"/>
      <c r="C162" s="129"/>
      <c r="D162" s="138"/>
      <c r="E162" s="141" t="s">
        <v>239</v>
      </c>
      <c r="F162" s="142"/>
    </row>
    <row r="163" spans="2:6" ht="52" x14ac:dyDescent="0.2">
      <c r="B163" s="132"/>
      <c r="C163" s="129"/>
      <c r="D163" s="138"/>
      <c r="E163" s="141" t="s">
        <v>240</v>
      </c>
      <c r="F163" s="142"/>
    </row>
    <row r="164" spans="2:6" ht="39" x14ac:dyDescent="0.2">
      <c r="B164" s="132"/>
      <c r="C164" s="129"/>
      <c r="D164" s="138"/>
      <c r="E164" s="141" t="s">
        <v>241</v>
      </c>
      <c r="F164" s="142"/>
    </row>
    <row r="165" spans="2:6" ht="52" x14ac:dyDescent="0.2">
      <c r="B165" s="132"/>
      <c r="C165" s="129"/>
      <c r="D165" s="138"/>
      <c r="E165" s="141" t="s">
        <v>242</v>
      </c>
      <c r="F165" s="142"/>
    </row>
    <row r="166" spans="2:6" ht="52" x14ac:dyDescent="0.2">
      <c r="B166" s="132"/>
      <c r="C166" s="129"/>
      <c r="D166" s="138"/>
      <c r="E166" s="141" t="s">
        <v>243</v>
      </c>
      <c r="F166" s="142"/>
    </row>
    <row r="167" spans="2:6" ht="52" x14ac:dyDescent="0.2">
      <c r="B167" s="132"/>
      <c r="C167" s="129"/>
      <c r="D167" s="138"/>
      <c r="E167" s="141" t="s">
        <v>244</v>
      </c>
      <c r="F167" s="142"/>
    </row>
    <row r="168" spans="2:6" ht="52" x14ac:dyDescent="0.2">
      <c r="B168" s="132"/>
      <c r="C168" s="129"/>
      <c r="D168" s="138"/>
      <c r="E168" s="141" t="s">
        <v>245</v>
      </c>
      <c r="F168" s="142"/>
    </row>
    <row r="169" spans="2:6" ht="39" x14ac:dyDescent="0.2">
      <c r="B169" s="132"/>
      <c r="C169" s="129"/>
      <c r="D169" s="138"/>
      <c r="E169" s="141" t="s">
        <v>246</v>
      </c>
      <c r="F169" s="142"/>
    </row>
    <row r="170" spans="2:6" ht="65" x14ac:dyDescent="0.2">
      <c r="B170" s="132"/>
      <c r="C170" s="129"/>
      <c r="D170" s="138"/>
      <c r="E170" s="141" t="s">
        <v>247</v>
      </c>
      <c r="F170" s="142"/>
    </row>
    <row r="171" spans="2:6" ht="65" x14ac:dyDescent="0.2">
      <c r="B171" s="132"/>
      <c r="C171" s="129"/>
      <c r="D171" s="138"/>
      <c r="E171" s="141" t="s">
        <v>248</v>
      </c>
      <c r="F171" s="142"/>
    </row>
    <row r="172" spans="2:6" ht="52" x14ac:dyDescent="0.2">
      <c r="B172" s="132"/>
      <c r="C172" s="129"/>
      <c r="D172" s="138"/>
      <c r="E172" s="141" t="s">
        <v>249</v>
      </c>
      <c r="F172" s="142"/>
    </row>
    <row r="173" spans="2:6" ht="65" x14ac:dyDescent="0.2">
      <c r="B173" s="132"/>
      <c r="C173" s="129"/>
      <c r="D173" s="138"/>
      <c r="E173" s="141" t="s">
        <v>250</v>
      </c>
      <c r="F173" s="142"/>
    </row>
    <row r="174" spans="2:6" ht="65" x14ac:dyDescent="0.2">
      <c r="B174" s="132"/>
      <c r="C174" s="129"/>
      <c r="D174" s="138"/>
      <c r="E174" s="141" t="s">
        <v>251</v>
      </c>
      <c r="F174" s="142"/>
    </row>
    <row r="175" spans="2:6" ht="65" x14ac:dyDescent="0.2">
      <c r="B175" s="132"/>
      <c r="C175" s="129"/>
      <c r="D175" s="138"/>
      <c r="E175" s="141" t="s">
        <v>252</v>
      </c>
      <c r="F175" s="142"/>
    </row>
    <row r="176" spans="2:6" ht="65" x14ac:dyDescent="0.2">
      <c r="B176" s="132"/>
      <c r="C176" s="129"/>
      <c r="D176" s="138"/>
      <c r="E176" s="141" t="s">
        <v>253</v>
      </c>
      <c r="F176" s="142"/>
    </row>
    <row r="177" spans="2:6" ht="65" x14ac:dyDescent="0.2">
      <c r="B177" s="132"/>
      <c r="C177" s="129"/>
      <c r="D177" s="138"/>
      <c r="E177" s="141" t="s">
        <v>254</v>
      </c>
      <c r="F177" s="142"/>
    </row>
    <row r="178" spans="2:6" ht="65" x14ac:dyDescent="0.2">
      <c r="B178" s="132"/>
      <c r="C178" s="129"/>
      <c r="D178" s="138"/>
      <c r="E178" s="141" t="s">
        <v>255</v>
      </c>
      <c r="F178" s="142"/>
    </row>
    <row r="179" spans="2:6" ht="65" x14ac:dyDescent="0.2">
      <c r="B179" s="132"/>
      <c r="C179" s="129"/>
      <c r="D179" s="138"/>
      <c r="E179" s="141" t="s">
        <v>256</v>
      </c>
      <c r="F179" s="142"/>
    </row>
    <row r="180" spans="2:6" ht="65" x14ac:dyDescent="0.2">
      <c r="B180" s="132"/>
      <c r="C180" s="129"/>
      <c r="D180" s="138"/>
      <c r="E180" s="141" t="s">
        <v>257</v>
      </c>
      <c r="F180" s="142"/>
    </row>
    <row r="181" spans="2:6" ht="52" x14ac:dyDescent="0.2">
      <c r="B181" s="132"/>
      <c r="C181" s="129"/>
      <c r="D181" s="138"/>
      <c r="E181" s="141" t="s">
        <v>258</v>
      </c>
      <c r="F181" s="142"/>
    </row>
    <row r="182" spans="2:6" ht="52" x14ac:dyDescent="0.2">
      <c r="B182" s="132"/>
      <c r="C182" s="129"/>
      <c r="D182" s="138"/>
      <c r="E182" s="141" t="s">
        <v>259</v>
      </c>
      <c r="F182" s="142"/>
    </row>
    <row r="183" spans="2:6" ht="39" x14ac:dyDescent="0.2">
      <c r="B183" s="132"/>
      <c r="C183" s="129"/>
      <c r="D183" s="138"/>
      <c r="E183" s="141" t="s">
        <v>260</v>
      </c>
      <c r="F183" s="142"/>
    </row>
    <row r="184" spans="2:6" ht="52" x14ac:dyDescent="0.2">
      <c r="B184" s="132"/>
      <c r="C184" s="129"/>
      <c r="D184" s="138"/>
      <c r="E184" s="141" t="s">
        <v>261</v>
      </c>
      <c r="F184" s="142"/>
    </row>
    <row r="185" spans="2:6" ht="52" x14ac:dyDescent="0.2">
      <c r="B185" s="132"/>
      <c r="C185" s="129"/>
      <c r="D185" s="138"/>
      <c r="E185" s="141" t="s">
        <v>262</v>
      </c>
      <c r="F185" s="142"/>
    </row>
    <row r="186" spans="2:6" ht="52" x14ac:dyDescent="0.2">
      <c r="B186" s="132"/>
      <c r="C186" s="129"/>
      <c r="D186" s="138"/>
      <c r="E186" s="141" t="s">
        <v>263</v>
      </c>
      <c r="F186" s="142"/>
    </row>
    <row r="187" spans="2:6" ht="52" x14ac:dyDescent="0.2">
      <c r="B187" s="132"/>
      <c r="C187" s="129"/>
      <c r="D187" s="138"/>
      <c r="E187" s="141" t="s">
        <v>264</v>
      </c>
      <c r="F187" s="142"/>
    </row>
    <row r="188" spans="2:6" ht="39" x14ac:dyDescent="0.2">
      <c r="B188" s="132"/>
      <c r="C188" s="129"/>
      <c r="D188" s="138"/>
      <c r="E188" s="141" t="s">
        <v>265</v>
      </c>
      <c r="F188" s="142"/>
    </row>
    <row r="189" spans="2:6" ht="65" x14ac:dyDescent="0.2">
      <c r="B189" s="132"/>
      <c r="C189" s="129"/>
      <c r="D189" s="138"/>
      <c r="E189" s="141" t="s">
        <v>266</v>
      </c>
      <c r="F189" s="142"/>
    </row>
    <row r="190" spans="2:6" ht="65" x14ac:dyDescent="0.2">
      <c r="B190" s="132"/>
      <c r="C190" s="129"/>
      <c r="D190" s="138"/>
      <c r="E190" s="141" t="s">
        <v>267</v>
      </c>
      <c r="F190" s="142"/>
    </row>
    <row r="191" spans="2:6" ht="52" x14ac:dyDescent="0.2">
      <c r="B191" s="132"/>
      <c r="C191" s="129"/>
      <c r="D191" s="138"/>
      <c r="E191" s="141" t="s">
        <v>268</v>
      </c>
      <c r="F191" s="142"/>
    </row>
    <row r="192" spans="2:6" ht="65" x14ac:dyDescent="0.2">
      <c r="B192" s="132"/>
      <c r="C192" s="129"/>
      <c r="D192" s="138"/>
      <c r="E192" s="141" t="s">
        <v>269</v>
      </c>
      <c r="F192" s="142"/>
    </row>
    <row r="193" spans="2:6" ht="65" x14ac:dyDescent="0.2">
      <c r="B193" s="132"/>
      <c r="C193" s="129"/>
      <c r="D193" s="138"/>
      <c r="E193" s="141" t="s">
        <v>270</v>
      </c>
      <c r="F193" s="142"/>
    </row>
    <row r="194" spans="2:6" ht="65" x14ac:dyDescent="0.2">
      <c r="B194" s="132"/>
      <c r="C194" s="129"/>
      <c r="D194" s="138"/>
      <c r="E194" s="141" t="s">
        <v>271</v>
      </c>
      <c r="F194" s="142"/>
    </row>
    <row r="195" spans="2:6" ht="65" x14ac:dyDescent="0.2">
      <c r="B195" s="132"/>
      <c r="C195" s="129"/>
      <c r="D195" s="138"/>
      <c r="E195" s="141" t="s">
        <v>272</v>
      </c>
      <c r="F195" s="142"/>
    </row>
    <row r="196" spans="2:6" ht="65" x14ac:dyDescent="0.2">
      <c r="B196" s="132"/>
      <c r="C196" s="129"/>
      <c r="D196" s="138"/>
      <c r="E196" s="141" t="s">
        <v>273</v>
      </c>
      <c r="F196" s="142"/>
    </row>
    <row r="197" spans="2:6" ht="65" x14ac:dyDescent="0.2">
      <c r="B197" s="132"/>
      <c r="C197" s="129"/>
      <c r="D197" s="138"/>
      <c r="E197" s="141" t="s">
        <v>274</v>
      </c>
      <c r="F197" s="142"/>
    </row>
    <row r="198" spans="2:6" ht="65" x14ac:dyDescent="0.2">
      <c r="B198" s="132"/>
      <c r="C198" s="129"/>
      <c r="D198" s="138"/>
      <c r="E198" s="141" t="s">
        <v>275</v>
      </c>
      <c r="F198" s="142"/>
    </row>
    <row r="199" spans="2:6" ht="65" x14ac:dyDescent="0.2">
      <c r="B199" s="132"/>
      <c r="C199" s="129"/>
      <c r="D199" s="138"/>
      <c r="E199" s="141" t="s">
        <v>276</v>
      </c>
      <c r="F199" s="142"/>
    </row>
    <row r="200" spans="2:6" ht="52" x14ac:dyDescent="0.2">
      <c r="B200" s="132"/>
      <c r="C200" s="129"/>
      <c r="D200" s="138"/>
      <c r="E200" s="141" t="s">
        <v>277</v>
      </c>
      <c r="F200" s="142"/>
    </row>
    <row r="201" spans="2:6" ht="52" x14ac:dyDescent="0.2">
      <c r="B201" s="132"/>
      <c r="C201" s="129"/>
      <c r="D201" s="138"/>
      <c r="E201" s="141" t="s">
        <v>278</v>
      </c>
      <c r="F201" s="142"/>
    </row>
    <row r="202" spans="2:6" ht="39" x14ac:dyDescent="0.2">
      <c r="B202" s="132"/>
      <c r="C202" s="129"/>
      <c r="D202" s="138"/>
      <c r="E202" s="141" t="s">
        <v>279</v>
      </c>
      <c r="F202" s="142"/>
    </row>
    <row r="203" spans="2:6" ht="52" x14ac:dyDescent="0.2">
      <c r="B203" s="132"/>
      <c r="C203" s="129"/>
      <c r="D203" s="138"/>
      <c r="E203" s="141" t="s">
        <v>280</v>
      </c>
      <c r="F203" s="142"/>
    </row>
    <row r="204" spans="2:6" ht="52" x14ac:dyDescent="0.2">
      <c r="B204" s="132"/>
      <c r="C204" s="129"/>
      <c r="D204" s="138"/>
      <c r="E204" s="141" t="s">
        <v>281</v>
      </c>
      <c r="F204" s="142"/>
    </row>
    <row r="205" spans="2:6" ht="52" x14ac:dyDescent="0.2">
      <c r="B205" s="132"/>
      <c r="C205" s="129"/>
      <c r="D205" s="138"/>
      <c r="E205" s="141" t="s">
        <v>282</v>
      </c>
      <c r="F205" s="142"/>
    </row>
    <row r="206" spans="2:6" ht="52" x14ac:dyDescent="0.2">
      <c r="B206" s="132"/>
      <c r="C206" s="129"/>
      <c r="D206" s="138"/>
      <c r="E206" s="141" t="s">
        <v>283</v>
      </c>
      <c r="F206" s="142"/>
    </row>
    <row r="207" spans="2:6" ht="39" x14ac:dyDescent="0.2">
      <c r="B207" s="132"/>
      <c r="C207" s="129"/>
      <c r="D207" s="138"/>
      <c r="E207" s="141" t="s">
        <v>284</v>
      </c>
      <c r="F207" s="142"/>
    </row>
    <row r="208" spans="2:6" ht="65" x14ac:dyDescent="0.2">
      <c r="B208" s="132"/>
      <c r="C208" s="129"/>
      <c r="D208" s="138"/>
      <c r="E208" s="141" t="s">
        <v>285</v>
      </c>
      <c r="F208" s="142"/>
    </row>
    <row r="209" spans="2:6" ht="65" x14ac:dyDescent="0.2">
      <c r="B209" s="132"/>
      <c r="C209" s="129"/>
      <c r="D209" s="138"/>
      <c r="E209" s="141" t="s">
        <v>286</v>
      </c>
      <c r="F209" s="142"/>
    </row>
    <row r="210" spans="2:6" ht="52" x14ac:dyDescent="0.2">
      <c r="B210" s="132"/>
      <c r="C210" s="129"/>
      <c r="D210" s="138"/>
      <c r="E210" s="141" t="s">
        <v>287</v>
      </c>
      <c r="F210" s="142"/>
    </row>
    <row r="211" spans="2:6" ht="65" x14ac:dyDescent="0.2">
      <c r="B211" s="132"/>
      <c r="C211" s="129"/>
      <c r="D211" s="138"/>
      <c r="E211" s="141" t="s">
        <v>288</v>
      </c>
      <c r="F211" s="142"/>
    </row>
    <row r="212" spans="2:6" ht="65" x14ac:dyDescent="0.2">
      <c r="B212" s="132"/>
      <c r="C212" s="129"/>
      <c r="D212" s="138"/>
      <c r="E212" s="141" t="s">
        <v>289</v>
      </c>
      <c r="F212" s="142"/>
    </row>
    <row r="213" spans="2:6" ht="65" x14ac:dyDescent="0.2">
      <c r="B213" s="132"/>
      <c r="C213" s="129"/>
      <c r="D213" s="138"/>
      <c r="E213" s="141" t="s">
        <v>290</v>
      </c>
      <c r="F213" s="142"/>
    </row>
    <row r="214" spans="2:6" ht="65" x14ac:dyDescent="0.2">
      <c r="B214" s="132"/>
      <c r="C214" s="129"/>
      <c r="D214" s="138"/>
      <c r="E214" s="141" t="s">
        <v>291</v>
      </c>
      <c r="F214" s="142"/>
    </row>
    <row r="215" spans="2:6" ht="65" x14ac:dyDescent="0.2">
      <c r="B215" s="132"/>
      <c r="C215" s="129"/>
      <c r="D215" s="138"/>
      <c r="E215" s="141" t="s">
        <v>292</v>
      </c>
      <c r="F215" s="142"/>
    </row>
    <row r="216" spans="2:6" ht="65" x14ac:dyDescent="0.2">
      <c r="B216" s="132"/>
      <c r="C216" s="129"/>
      <c r="D216" s="138"/>
      <c r="E216" s="141" t="s">
        <v>293</v>
      </c>
      <c r="F216" s="142"/>
    </row>
    <row r="217" spans="2:6" ht="65" x14ac:dyDescent="0.2">
      <c r="B217" s="132"/>
      <c r="C217" s="129"/>
      <c r="D217" s="138"/>
      <c r="E217" s="141" t="s">
        <v>294</v>
      </c>
      <c r="F217" s="142"/>
    </row>
    <row r="218" spans="2:6" ht="65" x14ac:dyDescent="0.2">
      <c r="B218" s="132"/>
      <c r="C218" s="129"/>
      <c r="D218" s="138"/>
      <c r="E218" s="141" t="s">
        <v>295</v>
      </c>
      <c r="F218" s="142"/>
    </row>
    <row r="219" spans="2:6" ht="52" x14ac:dyDescent="0.2">
      <c r="B219" s="132"/>
      <c r="C219" s="129"/>
      <c r="D219" s="138"/>
      <c r="E219" s="141" t="s">
        <v>296</v>
      </c>
      <c r="F219" s="142"/>
    </row>
    <row r="220" spans="2:6" ht="52" x14ac:dyDescent="0.2">
      <c r="B220" s="132"/>
      <c r="C220" s="129"/>
      <c r="D220" s="138"/>
      <c r="E220" s="141" t="s">
        <v>297</v>
      </c>
      <c r="F220" s="142"/>
    </row>
    <row r="221" spans="2:6" ht="39" x14ac:dyDescent="0.2">
      <c r="B221" s="132"/>
      <c r="C221" s="129"/>
      <c r="D221" s="138"/>
      <c r="E221" s="141" t="s">
        <v>298</v>
      </c>
      <c r="F221" s="142"/>
    </row>
    <row r="222" spans="2:6" ht="52" x14ac:dyDescent="0.2">
      <c r="B222" s="132"/>
      <c r="C222" s="129"/>
      <c r="D222" s="138"/>
      <c r="E222" s="141" t="s">
        <v>299</v>
      </c>
      <c r="F222" s="142"/>
    </row>
    <row r="223" spans="2:6" ht="52" x14ac:dyDescent="0.2">
      <c r="B223" s="132"/>
      <c r="C223" s="129"/>
      <c r="D223" s="138"/>
      <c r="E223" s="141" t="s">
        <v>300</v>
      </c>
      <c r="F223" s="142"/>
    </row>
    <row r="224" spans="2:6" ht="52" x14ac:dyDescent="0.2">
      <c r="B224" s="132"/>
      <c r="C224" s="129"/>
      <c r="D224" s="138"/>
      <c r="E224" s="141" t="s">
        <v>301</v>
      </c>
      <c r="F224" s="142"/>
    </row>
    <row r="225" spans="2:6" ht="52" x14ac:dyDescent="0.2">
      <c r="B225" s="132"/>
      <c r="C225" s="129"/>
      <c r="D225" s="138"/>
      <c r="E225" s="141" t="s">
        <v>302</v>
      </c>
      <c r="F225" s="142"/>
    </row>
    <row r="226" spans="2:6" ht="39" x14ac:dyDescent="0.2">
      <c r="B226" s="132"/>
      <c r="C226" s="129"/>
      <c r="D226" s="138"/>
      <c r="E226" s="141" t="s">
        <v>303</v>
      </c>
      <c r="F226" s="142"/>
    </row>
    <row r="227" spans="2:6" ht="65" x14ac:dyDescent="0.2">
      <c r="B227" s="132"/>
      <c r="C227" s="129"/>
      <c r="D227" s="138"/>
      <c r="E227" s="141" t="s">
        <v>304</v>
      </c>
      <c r="F227" s="142"/>
    </row>
    <row r="228" spans="2:6" ht="65" x14ac:dyDescent="0.2">
      <c r="B228" s="132"/>
      <c r="C228" s="129"/>
      <c r="D228" s="138"/>
      <c r="E228" s="141" t="s">
        <v>305</v>
      </c>
      <c r="F228" s="142"/>
    </row>
    <row r="229" spans="2:6" ht="52" x14ac:dyDescent="0.2">
      <c r="B229" s="132"/>
      <c r="C229" s="129"/>
      <c r="D229" s="138"/>
      <c r="E229" s="141" t="s">
        <v>306</v>
      </c>
      <c r="F229" s="142"/>
    </row>
    <row r="230" spans="2:6" ht="65" x14ac:dyDescent="0.2">
      <c r="B230" s="132"/>
      <c r="C230" s="129"/>
      <c r="D230" s="138"/>
      <c r="E230" s="141" t="s">
        <v>307</v>
      </c>
      <c r="F230" s="142"/>
    </row>
    <row r="231" spans="2:6" ht="65" x14ac:dyDescent="0.2">
      <c r="B231" s="132"/>
      <c r="C231" s="129"/>
      <c r="D231" s="138"/>
      <c r="E231" s="141" t="s">
        <v>308</v>
      </c>
      <c r="F231" s="142"/>
    </row>
    <row r="232" spans="2:6" ht="65" x14ac:dyDescent="0.2">
      <c r="B232" s="132"/>
      <c r="C232" s="129"/>
      <c r="D232" s="138"/>
      <c r="E232" s="141" t="s">
        <v>309</v>
      </c>
      <c r="F232" s="142"/>
    </row>
    <row r="233" spans="2:6" ht="65" x14ac:dyDescent="0.2">
      <c r="B233" s="132"/>
      <c r="C233" s="129"/>
      <c r="D233" s="138"/>
      <c r="E233" s="141" t="s">
        <v>310</v>
      </c>
      <c r="F233" s="142"/>
    </row>
    <row r="234" spans="2:6" ht="65" x14ac:dyDescent="0.2">
      <c r="B234" s="132"/>
      <c r="C234" s="129"/>
      <c r="D234" s="138"/>
      <c r="E234" s="141" t="s">
        <v>311</v>
      </c>
      <c r="F234" s="142"/>
    </row>
    <row r="235" spans="2:6" ht="65" x14ac:dyDescent="0.2">
      <c r="B235" s="132"/>
      <c r="C235" s="129"/>
      <c r="D235" s="138"/>
      <c r="E235" s="141" t="s">
        <v>312</v>
      </c>
      <c r="F235" s="142"/>
    </row>
    <row r="236" spans="2:6" ht="65" x14ac:dyDescent="0.2">
      <c r="B236" s="132"/>
      <c r="C236" s="129"/>
      <c r="D236" s="138"/>
      <c r="E236" s="141" t="s">
        <v>313</v>
      </c>
      <c r="F236" s="142"/>
    </row>
    <row r="237" spans="2:6" ht="65" x14ac:dyDescent="0.2">
      <c r="B237" s="132"/>
      <c r="C237" s="129"/>
      <c r="D237" s="138"/>
      <c r="E237" s="141" t="s">
        <v>314</v>
      </c>
      <c r="F237" s="142"/>
    </row>
    <row r="238" spans="2:6" ht="52" x14ac:dyDescent="0.2">
      <c r="B238" s="132"/>
      <c r="C238" s="129"/>
      <c r="D238" s="138"/>
      <c r="E238" s="141" t="s">
        <v>315</v>
      </c>
      <c r="F238" s="142"/>
    </row>
    <row r="239" spans="2:6" ht="52" x14ac:dyDescent="0.2">
      <c r="B239" s="132"/>
      <c r="C239" s="129"/>
      <c r="D239" s="138"/>
      <c r="E239" s="141" t="s">
        <v>316</v>
      </c>
      <c r="F239" s="142"/>
    </row>
    <row r="240" spans="2:6" ht="39" x14ac:dyDescent="0.2">
      <c r="B240" s="132"/>
      <c r="C240" s="129"/>
      <c r="D240" s="138"/>
      <c r="E240" s="141" t="s">
        <v>317</v>
      </c>
      <c r="F240" s="142"/>
    </row>
    <row r="241" spans="2:6" ht="52" x14ac:dyDescent="0.2">
      <c r="B241" s="132"/>
      <c r="C241" s="129"/>
      <c r="D241" s="138"/>
      <c r="E241" s="141" t="s">
        <v>318</v>
      </c>
      <c r="F241" s="142"/>
    </row>
    <row r="242" spans="2:6" ht="52" x14ac:dyDescent="0.2">
      <c r="B242" s="132"/>
      <c r="C242" s="129"/>
      <c r="D242" s="138"/>
      <c r="E242" s="141" t="s">
        <v>319</v>
      </c>
      <c r="F242" s="142"/>
    </row>
    <row r="243" spans="2:6" ht="52" x14ac:dyDescent="0.2">
      <c r="B243" s="132"/>
      <c r="C243" s="129"/>
      <c r="D243" s="138"/>
      <c r="E243" s="141" t="s">
        <v>320</v>
      </c>
      <c r="F243" s="142"/>
    </row>
    <row r="244" spans="2:6" ht="52" x14ac:dyDescent="0.2">
      <c r="B244" s="132"/>
      <c r="C244" s="129"/>
      <c r="D244" s="138"/>
      <c r="E244" s="141" t="s">
        <v>321</v>
      </c>
      <c r="F244" s="142"/>
    </row>
    <row r="245" spans="2:6" ht="39" x14ac:dyDescent="0.2">
      <c r="B245" s="132"/>
      <c r="C245" s="129"/>
      <c r="D245" s="138"/>
      <c r="E245" s="141" t="s">
        <v>322</v>
      </c>
      <c r="F245" s="142"/>
    </row>
    <row r="246" spans="2:6" ht="65" x14ac:dyDescent="0.2">
      <c r="B246" s="132"/>
      <c r="C246" s="129"/>
      <c r="D246" s="138"/>
      <c r="E246" s="141" t="s">
        <v>323</v>
      </c>
      <c r="F246" s="142"/>
    </row>
    <row r="247" spans="2:6" ht="65" x14ac:dyDescent="0.2">
      <c r="B247" s="132"/>
      <c r="C247" s="129"/>
      <c r="D247" s="138"/>
      <c r="E247" s="141" t="s">
        <v>324</v>
      </c>
      <c r="F247" s="142"/>
    </row>
    <row r="248" spans="2:6" ht="39.5" thickBot="1" x14ac:dyDescent="0.25">
      <c r="B248" s="133"/>
      <c r="C248" s="134"/>
      <c r="D248" s="143"/>
      <c r="E248" s="144" t="s">
        <v>325</v>
      </c>
      <c r="F248" s="145"/>
    </row>
    <row r="249" spans="2:6" x14ac:dyDescent="0.2">
      <c r="B249" s="129"/>
      <c r="C249" s="129"/>
      <c r="D249" s="138"/>
      <c r="E249" s="138"/>
      <c r="F249" s="138"/>
    </row>
    <row r="250" spans="2:6" x14ac:dyDescent="0.2">
      <c r="B250" s="129"/>
      <c r="C250" s="129"/>
      <c r="D250" s="138"/>
      <c r="E250" s="138"/>
      <c r="F250" s="138"/>
    </row>
    <row r="251" spans="2:6" x14ac:dyDescent="0.2">
      <c r="B251" s="128" t="s">
        <v>327</v>
      </c>
      <c r="C251" s="128"/>
      <c r="D251" s="137"/>
      <c r="E251" s="137"/>
      <c r="F251" s="137"/>
    </row>
    <row r="252" spans="2:6" ht="13.5" thickBot="1" x14ac:dyDescent="0.25">
      <c r="B252" s="129"/>
      <c r="C252" s="129"/>
      <c r="D252" s="138"/>
      <c r="E252" s="138"/>
      <c r="F252" s="138"/>
    </row>
    <row r="253" spans="2:6" ht="65.5" thickBot="1" x14ac:dyDescent="0.25">
      <c r="B253" s="135" t="s">
        <v>328</v>
      </c>
      <c r="C253" s="136"/>
      <c r="D253" s="146"/>
      <c r="E253" s="146">
        <v>31</v>
      </c>
      <c r="F253" s="147" t="s">
        <v>326</v>
      </c>
    </row>
    <row r="254" spans="2:6" x14ac:dyDescent="0.2">
      <c r="B254" s="129"/>
      <c r="C254" s="129"/>
      <c r="D254" s="138"/>
      <c r="E254" s="138"/>
      <c r="F254" s="138"/>
    </row>
  </sheetData>
  <phoneticPr fontId="2"/>
  <hyperlinks>
    <hyperlink ref="E9" location="'２０１７．６年生対戦表'!E7:E19" display="'２０１７．６年生対戦表'!E7:E19"/>
    <hyperlink ref="E10" location="'２０１７．６年生対戦表'!G7:H7" display="'２０１７．６年生対戦表'!G7:H7"/>
    <hyperlink ref="E11" location="'２０１７．６年生対戦表'!J7:K7" display="'２０１７．６年生対戦表'!J7:K7"/>
    <hyperlink ref="E12" location="'２０１７．６年生対戦表'!M7:N7" display="'２０１７．６年生対戦表'!M7:N7"/>
    <hyperlink ref="E13" location="'２０１７．６年生対戦表'!P7:Q7" display="'２０１７．６年生対戦表'!P7:Q7"/>
    <hyperlink ref="E14" location="'２０１７．６年生対戦表'!S7:T7" display="'２０１７．６年生対戦表'!S7:T7"/>
    <hyperlink ref="E15" location="'２０１７．６年生対戦表'!V7:W7" display="'２０１７．６年生対戦表'!V7:W7"/>
    <hyperlink ref="E16" location="'２０１７．６年生対戦表'!Y7:Z7" display="'２０１７．６年生対戦表'!Y7:Z7"/>
    <hyperlink ref="E17" location="'２０１７．６年生対戦表'!AB7:AC7" display="'２０１７．６年生対戦表'!AB7:AC7"/>
    <hyperlink ref="E18" location="'２０１７．６年生対戦表'!AE7:AF7" display="'２０１７．６年生対戦表'!AE7:AF7"/>
    <hyperlink ref="E19" location="'２０１７．６年生対戦表'!AH7:AI7" display="'２０１７．６年生対戦表'!AH7:AI7"/>
    <hyperlink ref="E20" location="'２０１７．６年生対戦表'!AK7:AL7" display="'２０１７．６年生対戦表'!AK7:AL7"/>
    <hyperlink ref="E21" location="'２０１７．６年生対戦表'!AN7:AO7" display="'２０１７．６年生対戦表'!AN7:AO7"/>
    <hyperlink ref="E22" location="'２０１７．６年生対戦表'!AQ7:AR7" display="'２０１７．６年生対戦表'!AQ7:AR7"/>
    <hyperlink ref="E23" location="'２０１７．６年生対戦表'!AT7:AU7" display="'２０１７．６年生対戦表'!AT7:AU7"/>
    <hyperlink ref="E24" location="'２０１７．６年生対戦表'!AW7:AX7" display="'２０１７．６年生対戦表'!AW7:AX7"/>
    <hyperlink ref="E25" location="'２０１７．６年生対戦表'!AZ7:BA7" display="'２０１７．６年生対戦表'!AZ7:BA7"/>
    <hyperlink ref="E26" location="'２０１７．６年生対戦表'!BC7:BD7" display="'２０１７．６年生対戦表'!BC7:BD7"/>
    <hyperlink ref="E27" location="'２０１７．６年生対戦表'!BF7:BG7" display="'２０１７．６年生対戦表'!BF7:BG7"/>
    <hyperlink ref="E28" location="'２０１７．６年生対戦表'!BI7:BJ7" display="'２０１７．６年生対戦表'!BI7:BJ7"/>
    <hyperlink ref="E29" location="'２０１７．６年生対戦表'!BL7:BL18" display="'２０１７．６年生対戦表'!BL7:BL18"/>
    <hyperlink ref="E30" location="'２０１７．６年生対戦表'!G8:H8" display="'２０１７．６年生対戦表'!G8:H8"/>
    <hyperlink ref="E31" location="'２０１７．６年生対戦表'!J8:K8" display="'２０１７．６年生対戦表'!J8:K8"/>
    <hyperlink ref="E32" location="'２０１７．６年生対戦表'!M8:N8" display="'２０１７．６年生対戦表'!M8:N8"/>
    <hyperlink ref="E33" location="'２０１７．６年生対戦表'!P8:Q8" display="'２０１７．６年生対戦表'!P8:Q8"/>
    <hyperlink ref="E34" location="'２０１７．６年生対戦表'!S8:T8" display="'２０１７．６年生対戦表'!S8:T8"/>
    <hyperlink ref="E35" location="'２０１７．６年生対戦表'!V8:W8" display="'２０１７．６年生対戦表'!V8:W8"/>
    <hyperlink ref="E36" location="'２０１７．６年生対戦表'!Y8:Z8" display="'２０１７．６年生対戦表'!Y8:Z8"/>
    <hyperlink ref="E37" location="'２０１７．６年生対戦表'!AB8:AC8" display="'２０１７．６年生対戦表'!AB8:AC8"/>
    <hyperlink ref="E38" location="'２０１７．６年生対戦表'!AE8:AF8" display="'２０１７．６年生対戦表'!AE8:AF8"/>
    <hyperlink ref="E39" location="'２０１７．６年生対戦表'!AH8:AI8" display="'２０１７．６年生対戦表'!AH8:AI8"/>
    <hyperlink ref="E40" location="'２０１７．６年生対戦表'!AK8:AL8" display="'２０１７．６年生対戦表'!AK8:AL8"/>
    <hyperlink ref="E41" location="'２０１７．６年生対戦表'!AN8:AO8" display="'２０１７．６年生対戦表'!AN8:AO8"/>
    <hyperlink ref="E42" location="'２０１７．６年生対戦表'!AQ8:AR8" display="'２０１７．６年生対戦表'!AQ8:AR8"/>
    <hyperlink ref="E43" location="'２０１７．６年生対戦表'!AT8:AU8" display="'２０１７．６年生対戦表'!AT8:AU8"/>
    <hyperlink ref="E44" location="'２０１７．６年生対戦表'!AW8:AX8" display="'２０１７．６年生対戦表'!AW8:AX8"/>
    <hyperlink ref="E45" location="'２０１７．６年生対戦表'!AZ8:BA8" display="'２０１７．６年生対戦表'!AZ8:BA8"/>
    <hyperlink ref="E46" location="'２０１７．６年生対戦表'!BC8:BD8" display="'２０１７．６年生対戦表'!BC8:BD8"/>
    <hyperlink ref="E47" location="'２０１７．６年生対戦表'!BF8:BG8" display="'２０１７．６年生対戦表'!BF8:BG8"/>
    <hyperlink ref="E48" location="'２０１７．６年生対戦表'!BI8:BJ8" display="'２０１７．６年生対戦表'!BI8:BJ8"/>
    <hyperlink ref="E49" location="'２０１７．６年生対戦表'!G9:H9" display="'２０１７．６年生対戦表'!G9:H9"/>
    <hyperlink ref="E50" location="'２０１７．６年生対戦表'!J9:K9" display="'２０１７．６年生対戦表'!J9:K9"/>
    <hyperlink ref="E51" location="'２０１７．６年生対戦表'!M9:N9" display="'２０１７．６年生対戦表'!M9:N9"/>
    <hyperlink ref="E52" location="'２０１７．６年生対戦表'!P9:Q9" display="'２０１７．６年生対戦表'!P9:Q9"/>
    <hyperlink ref="E53" location="'２０１７．６年生対戦表'!S9:T9" display="'２０１７．６年生対戦表'!S9:T9"/>
    <hyperlink ref="E54" location="'２０１７．６年生対戦表'!V9:W9" display="'２０１７．６年生対戦表'!V9:W9"/>
    <hyperlink ref="E55" location="'２０１７．６年生対戦表'!Y9:Z9" display="'２０１７．６年生対戦表'!Y9:Z9"/>
    <hyperlink ref="E56" location="'２０１７．６年生対戦表'!AB9:AC9" display="'２０１７．６年生対戦表'!AB9:AC9"/>
    <hyperlink ref="E57" location="'２０１７．６年生対戦表'!AE9:AF9" display="'２０１７．６年生対戦表'!AE9:AF9"/>
    <hyperlink ref="E58" location="'２０１７．６年生対戦表'!AH9:AI9" display="'２０１７．６年生対戦表'!AH9:AI9"/>
    <hyperlink ref="E59" location="'２０１７．６年生対戦表'!AK9:AL9" display="'２０１７．６年生対戦表'!AK9:AL9"/>
    <hyperlink ref="E60" location="'２０１７．６年生対戦表'!AN9:AO9" display="'２０１７．６年生対戦表'!AN9:AO9"/>
    <hyperlink ref="E61" location="'２０１７．６年生対戦表'!AQ9:AR9" display="'２０１７．６年生対戦表'!AQ9:AR9"/>
    <hyperlink ref="E62" location="'２０１７．６年生対戦表'!AT9:AU9" display="'２０１７．６年生対戦表'!AT9:AU9"/>
    <hyperlink ref="E63" location="'２０１７．６年生対戦表'!AW9:AX9" display="'２０１７．６年生対戦表'!AW9:AX9"/>
    <hyperlink ref="E64" location="'２０１７．６年生対戦表'!AZ9:BA9" display="'２０１７．６年生対戦表'!AZ9:BA9"/>
    <hyperlink ref="E65" location="'２０１７．６年生対戦表'!BC9:BD9" display="'２０１７．６年生対戦表'!BC9:BD9"/>
    <hyperlink ref="E66" location="'２０１７．６年生対戦表'!BF9:BG9" display="'２０１７．６年生対戦表'!BF9:BG9"/>
    <hyperlink ref="E67" location="'２０１７．６年生対戦表'!BI9:BJ9" display="'２０１７．６年生対戦表'!BI9:BJ9"/>
    <hyperlink ref="E68" location="'２０１７．６年生対戦表'!G10:H10" display="'２０１７．６年生対戦表'!G10:H10"/>
    <hyperlink ref="E69" location="'２０１７．６年生対戦表'!J10:K10" display="'２０１７．６年生対戦表'!J10:K10"/>
    <hyperlink ref="E70" location="'２０１７．６年生対戦表'!M10:N10" display="'２０１７．６年生対戦表'!M10:N10"/>
    <hyperlink ref="E71" location="'２０１７．６年生対戦表'!P10:Q10" display="'２０１７．６年生対戦表'!P10:Q10"/>
    <hyperlink ref="E72" location="'２０１７．６年生対戦表'!S10:T10" display="'２０１７．６年生対戦表'!S10:T10"/>
    <hyperlink ref="E73" location="'２０１７．６年生対戦表'!V10:W10" display="'２０１７．６年生対戦表'!V10:W10"/>
    <hyperlink ref="E74" location="'２０１７．６年生対戦表'!Y10:Z10" display="'２０１７．６年生対戦表'!Y10:Z10"/>
    <hyperlink ref="E75" location="'２０１７．６年生対戦表'!AB10:AC10" display="'２０１７．６年生対戦表'!AB10:AC10"/>
    <hyperlink ref="E76" location="'２０１７．６年生対戦表'!AE10:AF10" display="'２０１７．６年生対戦表'!AE10:AF10"/>
    <hyperlink ref="E77" location="'２０１７．６年生対戦表'!AH10:AI10" display="'２０１７．６年生対戦表'!AH10:AI10"/>
    <hyperlink ref="E78" location="'２０１７．６年生対戦表'!AK10:AL10" display="'２０１７．６年生対戦表'!AK10:AL10"/>
    <hyperlink ref="E79" location="'２０１７．６年生対戦表'!AN10:AO10" display="'２０１７．６年生対戦表'!AN10:AO10"/>
    <hyperlink ref="E80" location="'２０１７．６年生対戦表'!AQ10:AR10" display="'２０１７．６年生対戦表'!AQ10:AR10"/>
    <hyperlink ref="E81" location="'２０１７．６年生対戦表'!AT10:AU10" display="'２０１７．６年生対戦表'!AT10:AU10"/>
    <hyperlink ref="E82" location="'２０１７．６年生対戦表'!AW10:AX10" display="'２０１７．６年生対戦表'!AW10:AX10"/>
    <hyperlink ref="E83" location="'２０１７．６年生対戦表'!AZ10:BA10" display="'２０１７．６年生対戦表'!AZ10:BA10"/>
    <hyperlink ref="E84" location="'２０１７．６年生対戦表'!BC10:BD10" display="'２０１７．６年生対戦表'!BC10:BD10"/>
    <hyperlink ref="E85" location="'２０１７．６年生対戦表'!BF10:BG10" display="'２０１７．６年生対戦表'!BF10:BG10"/>
    <hyperlink ref="E86" location="'２０１７．６年生対戦表'!BI10:BJ10" display="'２０１７．６年生対戦表'!BI10:BJ10"/>
    <hyperlink ref="E87" location="'２０１７．６年生対戦表'!G11:H11" display="'２０１７．６年生対戦表'!G11:H11"/>
    <hyperlink ref="E88" location="'２０１７．６年生対戦表'!J11:K11" display="'２０１７．６年生対戦表'!J11:K11"/>
    <hyperlink ref="E89" location="'２０１７．６年生対戦表'!M11:N11" display="'２０１７．６年生対戦表'!M11:N11"/>
    <hyperlink ref="E90" location="'２０１７．６年生対戦表'!P11:Q11" display="'２０１７．６年生対戦表'!P11:Q11"/>
    <hyperlink ref="E91" location="'２０１７．６年生対戦表'!S11:T11" display="'２０１７．６年生対戦表'!S11:T11"/>
    <hyperlink ref="E92" location="'２０１７．６年生対戦表'!V11:W11" display="'２０１７．６年生対戦表'!V11:W11"/>
    <hyperlink ref="E93" location="'２０１７．６年生対戦表'!Y11:Z11" display="'２０１７．６年生対戦表'!Y11:Z11"/>
    <hyperlink ref="E94" location="'２０１７．６年生対戦表'!AB11:AC11" display="'２０１７．６年生対戦表'!AB11:AC11"/>
    <hyperlink ref="E95" location="'２０１７．６年生対戦表'!AE11:AF11" display="'２０１７．６年生対戦表'!AE11:AF11"/>
    <hyperlink ref="E96" location="'２０１７．６年生対戦表'!AH11:AI11" display="'２０１７．６年生対戦表'!AH11:AI11"/>
    <hyperlink ref="E97" location="'２０１７．６年生対戦表'!AK11:AL11" display="'２０１７．６年生対戦表'!AK11:AL11"/>
    <hyperlink ref="E98" location="'２０１７．６年生対戦表'!AN11:AO11" display="'２０１７．６年生対戦表'!AN11:AO11"/>
    <hyperlink ref="E99" location="'２０１７．６年生対戦表'!AQ11:AR11" display="'２０１７．６年生対戦表'!AQ11:AR11"/>
    <hyperlink ref="E100" location="'２０１７．６年生対戦表'!AT11:AU11" display="'２０１７．６年生対戦表'!AT11:AU11"/>
    <hyperlink ref="E101" location="'２０１７．６年生対戦表'!AW11:AX11" display="'２０１７．６年生対戦表'!AW11:AX11"/>
    <hyperlink ref="E102" location="'２０１７．６年生対戦表'!AZ11:BA11" display="'２０１７．６年生対戦表'!AZ11:BA11"/>
    <hyperlink ref="E103" location="'２０１７．６年生対戦表'!BC11:BD11" display="'２０１７．６年生対戦表'!BC11:BD11"/>
    <hyperlink ref="E104" location="'２０１７．６年生対戦表'!BF11:BG11" display="'２０１７．６年生対戦表'!BF11:BG11"/>
    <hyperlink ref="E105" location="'２０１７．６年生対戦表'!BI11:BJ11" display="'２０１７．６年生対戦表'!BI11:BJ11"/>
    <hyperlink ref="E106" location="'２０１７．６年生対戦表'!G12:H12" display="'２０１７．６年生対戦表'!G12:H12"/>
    <hyperlink ref="E107" location="'２０１７．６年生対戦表'!J12:K12" display="'２０１７．６年生対戦表'!J12:K12"/>
    <hyperlink ref="E108" location="'２０１７．６年生対戦表'!M12:N12" display="'２０１７．６年生対戦表'!M12:N12"/>
    <hyperlink ref="E109" location="'２０１７．６年生対戦表'!P12:Q12" display="'２０１７．６年生対戦表'!P12:Q12"/>
    <hyperlink ref="E110" location="'２０１７．６年生対戦表'!S12:T12" display="'２０１７．６年生対戦表'!S12:T12"/>
    <hyperlink ref="E111" location="'２０１７．６年生対戦表'!V12:W12" display="'２０１７．６年生対戦表'!V12:W12"/>
    <hyperlink ref="E112" location="'２０１７．６年生対戦表'!Y12:Z12" display="'２０１７．６年生対戦表'!Y12:Z12"/>
    <hyperlink ref="E113" location="'２０１７．６年生対戦表'!AB12:AC12" display="'２０１７．６年生対戦表'!AB12:AC12"/>
    <hyperlink ref="E114" location="'２０１７．６年生対戦表'!AE12:AF12" display="'２０１７．６年生対戦表'!AE12:AF12"/>
    <hyperlink ref="E115" location="'２０１７．６年生対戦表'!AH12:AI12" display="'２０１７．６年生対戦表'!AH12:AI12"/>
    <hyperlink ref="E116" location="'２０１７．６年生対戦表'!AK12:AL12" display="'２０１７．６年生対戦表'!AK12:AL12"/>
    <hyperlink ref="E117" location="'２０１７．６年生対戦表'!AN12:AO12" display="'２０１７．６年生対戦表'!AN12:AO12"/>
    <hyperlink ref="E118" location="'２０１７．６年生対戦表'!AQ12:AR12" display="'２０１７．６年生対戦表'!AQ12:AR12"/>
    <hyperlink ref="E119" location="'２０１７．６年生対戦表'!AT12:AU12" display="'２０１７．６年生対戦表'!AT12:AU12"/>
    <hyperlink ref="E120" location="'２０１７．６年生対戦表'!AW12:AX12" display="'２０１７．６年生対戦表'!AW12:AX12"/>
    <hyperlink ref="E121" location="'２０１７．６年生対戦表'!AZ12:BA12" display="'２０１７．６年生対戦表'!AZ12:BA12"/>
    <hyperlink ref="E122" location="'２０１７．６年生対戦表'!BC12:BD12" display="'２０１７．６年生対戦表'!BC12:BD12"/>
    <hyperlink ref="E123" location="'２０１７．６年生対戦表'!BF12:BG12" display="'２０１７．６年生対戦表'!BF12:BG12"/>
    <hyperlink ref="E124" location="'２０１７．６年生対戦表'!BI12:BJ12" display="'２０１７．６年生対戦表'!BI12:BJ12"/>
    <hyperlink ref="E125" location="'２０１７．６年生対戦表'!G13:H13" display="'２０１７．６年生対戦表'!G13:H13"/>
    <hyperlink ref="E126" location="'２０１７．６年生対戦表'!J13:K13" display="'２０１７．６年生対戦表'!J13:K13"/>
    <hyperlink ref="E127" location="'２０１７．６年生対戦表'!M13:N13" display="'２０１７．６年生対戦表'!M13:N13"/>
    <hyperlink ref="E128" location="'２０１７．６年生対戦表'!P13:Q13" display="'２０１７．６年生対戦表'!P13:Q13"/>
    <hyperlink ref="E129" location="'２０１７．６年生対戦表'!S13:T13" display="'２０１７．６年生対戦表'!S13:T13"/>
    <hyperlink ref="E130" location="'２０１７．６年生対戦表'!V13:W13" display="'２０１７．６年生対戦表'!V13:W13"/>
    <hyperlink ref="E131" location="'２０１７．６年生対戦表'!Y13:Z13" display="'２０１７．６年生対戦表'!Y13:Z13"/>
    <hyperlink ref="E132" location="'２０１７．６年生対戦表'!AB13:AC13" display="'２０１７．６年生対戦表'!AB13:AC13"/>
    <hyperlink ref="E133" location="'２０１７．６年生対戦表'!AE13:AF13" display="'２０１７．６年生対戦表'!AE13:AF13"/>
    <hyperlink ref="E134" location="'２０１７．６年生対戦表'!AH13:AI13" display="'２０１７．６年生対戦表'!AH13:AI13"/>
    <hyperlink ref="E135" location="'２０１７．６年生対戦表'!AK13:AL13" display="'２０１７．６年生対戦表'!AK13:AL13"/>
    <hyperlink ref="E136" location="'２０１７．６年生対戦表'!AN13:AO13" display="'２０１７．６年生対戦表'!AN13:AO13"/>
    <hyperlink ref="E137" location="'２０１７．６年生対戦表'!AQ13:AR13" display="'２０１７．６年生対戦表'!AQ13:AR13"/>
    <hyperlink ref="E138" location="'２０１７．６年生対戦表'!AT13:AU13" display="'２０１７．６年生対戦表'!AT13:AU13"/>
    <hyperlink ref="E139" location="'２０１７．６年生対戦表'!AW13:AX13" display="'２０１７．６年生対戦表'!AW13:AX13"/>
    <hyperlink ref="E140" location="'２０１７．６年生対戦表'!AZ13:BA13" display="'２０１７．６年生対戦表'!AZ13:BA13"/>
    <hyperlink ref="E141" location="'２０１７．６年生対戦表'!BC13:BD13" display="'２０１７．６年生対戦表'!BC13:BD13"/>
    <hyperlink ref="E142" location="'２０１７．６年生対戦表'!BF13:BG13" display="'２０１７．６年生対戦表'!BF13:BG13"/>
    <hyperlink ref="E143" location="'２０１７．６年生対戦表'!BI13:BJ13" display="'２０１７．６年生対戦表'!BI13:BJ13"/>
    <hyperlink ref="E144" location="'２０１７．６年生対戦表'!G14:H14" display="'２０１７．６年生対戦表'!G14:H14"/>
    <hyperlink ref="E145" location="'２０１７．６年生対戦表'!J14:K14" display="'２０１７．６年生対戦表'!J14:K14"/>
    <hyperlink ref="E146" location="'２０１７．６年生対戦表'!M14:N14" display="'２０１７．６年生対戦表'!M14:N14"/>
    <hyperlink ref="E147" location="'２０１７．６年生対戦表'!P14:Q14" display="'２０１７．６年生対戦表'!P14:Q14"/>
    <hyperlink ref="E148" location="'２０１７．６年生対戦表'!S14:T14" display="'２０１７．６年生対戦表'!S14:T14"/>
    <hyperlink ref="E149" location="'２０１７．６年生対戦表'!V14:W14" display="'２０１７．６年生対戦表'!V14:W14"/>
    <hyperlink ref="E150" location="'２０１７．６年生対戦表'!Y14:Z14" display="'２０１７．６年生対戦表'!Y14:Z14"/>
    <hyperlink ref="E151" location="'２０１７．６年生対戦表'!AB14:AC14" display="'２０１７．６年生対戦表'!AB14:AC14"/>
    <hyperlink ref="E152" location="'２０１７．６年生対戦表'!AE14:AF14" display="'２０１７．６年生対戦表'!AE14:AF14"/>
    <hyperlink ref="E153" location="'２０１７．６年生対戦表'!AH14:AI14" display="'２０１７．６年生対戦表'!AH14:AI14"/>
    <hyperlink ref="E154" location="'２０１７．６年生対戦表'!AK14:AL14" display="'２０１７．６年生対戦表'!AK14:AL14"/>
    <hyperlink ref="E155" location="'２０１７．６年生対戦表'!AN14:AO14" display="'２０１７．６年生対戦表'!AN14:AO14"/>
    <hyperlink ref="E156" location="'２０１７．６年生対戦表'!AQ14:AR14" display="'２０１７．６年生対戦表'!AQ14:AR14"/>
    <hyperlink ref="E157" location="'２０１７．６年生対戦表'!AT14:AU14" display="'２０１７．６年生対戦表'!AT14:AU14"/>
    <hyperlink ref="E158" location="'２０１７．６年生対戦表'!AW14:AX14" display="'２０１７．６年生対戦表'!AW14:AX14"/>
    <hyperlink ref="E159" location="'２０１７．６年生対戦表'!AZ14:BA14" display="'２０１７．６年生対戦表'!AZ14:BA14"/>
    <hyperlink ref="E160" location="'２０１７．６年生対戦表'!BC14:BD14" display="'２０１７．６年生対戦表'!BC14:BD14"/>
    <hyperlink ref="E161" location="'２０１７．６年生対戦表'!BF14:BG14" display="'２０１７．６年生対戦表'!BF14:BG14"/>
    <hyperlink ref="E162" location="'２０１７．６年生対戦表'!BI14:BJ14" display="'２０１７．６年生対戦表'!BI14:BJ14"/>
    <hyperlink ref="E163" location="'２０１７．６年生対戦表'!G15:H15" display="'２０１７．６年生対戦表'!G15:H15"/>
    <hyperlink ref="E164" location="'２０１７．６年生対戦表'!J15:K15" display="'２０１７．６年生対戦表'!J15:K15"/>
    <hyperlink ref="E165" location="'２０１７．６年生対戦表'!M15:N15" display="'２０１７．６年生対戦表'!M15:N15"/>
    <hyperlink ref="E166" location="'２０１７．６年生対戦表'!P15:Q15" display="'２０１７．６年生対戦表'!P15:Q15"/>
    <hyperlink ref="E167" location="'２０１７．６年生対戦表'!S15:T15" display="'２０１７．６年生対戦表'!S15:T15"/>
    <hyperlink ref="E168" location="'２０１７．６年生対戦表'!V15:W15" display="'２０１７．６年生対戦表'!V15:W15"/>
    <hyperlink ref="E169" location="'２０１７．６年生対戦表'!Y15:Z15" display="'２０１７．６年生対戦表'!Y15:Z15"/>
    <hyperlink ref="E170" location="'２０１７．６年生対戦表'!AB15:AC15" display="'２０１７．６年生対戦表'!AB15:AC15"/>
    <hyperlink ref="E171" location="'２０１７．６年生対戦表'!AE15:AF15" display="'２０１７．６年生対戦表'!AE15:AF15"/>
    <hyperlink ref="E172" location="'２０１７．６年生対戦表'!AH15:AI15" display="'２０１７．６年生対戦表'!AH15:AI15"/>
    <hyperlink ref="E173" location="'２０１７．６年生対戦表'!AK15:AL15" display="'２０１７．６年生対戦表'!AK15:AL15"/>
    <hyperlink ref="E174" location="'２０１７．６年生対戦表'!AN15:AO15" display="'２０１７．６年生対戦表'!AN15:AO15"/>
    <hyperlink ref="E175" location="'２０１７．６年生対戦表'!AQ15:AR15" display="'２０１７．６年生対戦表'!AQ15:AR15"/>
    <hyperlink ref="E176" location="'２０１７．６年生対戦表'!AT15:AU15" display="'２０１７．６年生対戦表'!AT15:AU15"/>
    <hyperlink ref="E177" location="'２０１７．６年生対戦表'!AW15:AX15" display="'２０１７．６年生対戦表'!AW15:AX15"/>
    <hyperlink ref="E178" location="'２０１７．６年生対戦表'!AZ15:BA15" display="'２０１７．６年生対戦表'!AZ15:BA15"/>
    <hyperlink ref="E179" location="'２０１７．６年生対戦表'!BC15:BD15" display="'２０１７．６年生対戦表'!BC15:BD15"/>
    <hyperlink ref="E180" location="'２０１７．６年生対戦表'!BF15:BG15" display="'２０１７．６年生対戦表'!BF15:BG15"/>
    <hyperlink ref="E181" location="'２０１７．６年生対戦表'!BI15:BJ15" display="'２０１７．６年生対戦表'!BI15:BJ15"/>
    <hyperlink ref="E182" location="'２０１７．６年生対戦表'!G16:H16" display="'２０１７．６年生対戦表'!G16:H16"/>
    <hyperlink ref="E183" location="'２０１７．６年生対戦表'!J16:K16" display="'２０１７．６年生対戦表'!J16:K16"/>
    <hyperlink ref="E184" location="'２０１７．６年生対戦表'!M16:N16" display="'２０１７．６年生対戦表'!M16:N16"/>
    <hyperlink ref="E185" location="'２０１７．６年生対戦表'!P16:Q16" display="'２０１７．６年生対戦表'!P16:Q16"/>
    <hyperlink ref="E186" location="'２０１７．６年生対戦表'!S16:T16" display="'２０１７．６年生対戦表'!S16:T16"/>
    <hyperlink ref="E187" location="'２０１７．６年生対戦表'!V16:W16" display="'２０１７．６年生対戦表'!V16:W16"/>
    <hyperlink ref="E188" location="'２０１７．６年生対戦表'!Y16:Z16" display="'２０１７．６年生対戦表'!Y16:Z16"/>
    <hyperlink ref="E189" location="'２０１７．６年生対戦表'!AB16:AC16" display="'２０１７．６年生対戦表'!AB16:AC16"/>
    <hyperlink ref="E190" location="'２０１７．６年生対戦表'!AE16:AF16" display="'２０１７．６年生対戦表'!AE16:AF16"/>
    <hyperlink ref="E191" location="'２０１７．６年生対戦表'!AH16:AI16" display="'２０１７．６年生対戦表'!AH16:AI16"/>
    <hyperlink ref="E192" location="'２０１７．６年生対戦表'!AK16:AL16" display="'２０１７．６年生対戦表'!AK16:AL16"/>
    <hyperlink ref="E193" location="'２０１７．６年生対戦表'!AN16:AO16" display="'２０１７．６年生対戦表'!AN16:AO16"/>
    <hyperlink ref="E194" location="'２０１７．６年生対戦表'!AQ16:AR16" display="'２０１７．６年生対戦表'!AQ16:AR16"/>
    <hyperlink ref="E195" location="'２０１７．６年生対戦表'!AT16:AU16" display="'２０１７．６年生対戦表'!AT16:AU16"/>
    <hyperlink ref="E196" location="'２０１７．６年生対戦表'!AW16:AX16" display="'２０１７．６年生対戦表'!AW16:AX16"/>
    <hyperlink ref="E197" location="'２０１７．６年生対戦表'!AZ16:BA16" display="'２０１７．６年生対戦表'!AZ16:BA16"/>
    <hyperlink ref="E198" location="'２０１７．６年生対戦表'!BC16:BD16" display="'２０１７．６年生対戦表'!BC16:BD16"/>
    <hyperlink ref="E199" location="'２０１７．６年生対戦表'!BF16:BG16" display="'２０１７．６年生対戦表'!BF16:BG16"/>
    <hyperlink ref="E200" location="'２０１７．６年生対戦表'!BI16:BJ16" display="'２０１７．６年生対戦表'!BI16:BJ16"/>
    <hyperlink ref="E201" location="'２０１７．６年生対戦表'!G17:H17" display="'２０１７．６年生対戦表'!G17:H17"/>
    <hyperlink ref="E202" location="'２０１７．６年生対戦表'!J17:K17" display="'２０１７．６年生対戦表'!J17:K17"/>
    <hyperlink ref="E203" location="'２０１７．６年生対戦表'!M17:N17" display="'２０１７．６年生対戦表'!M17:N17"/>
    <hyperlink ref="E204" location="'２０１７．６年生対戦表'!P17:Q17" display="'２０１７．６年生対戦表'!P17:Q17"/>
    <hyperlink ref="E205" location="'２０１７．６年生対戦表'!S17:T17" display="'２０１７．６年生対戦表'!S17:T17"/>
    <hyperlink ref="E206" location="'２０１７．６年生対戦表'!V17:W17" display="'２０１７．６年生対戦表'!V17:W17"/>
    <hyperlink ref="E207" location="'２０１７．６年生対戦表'!Y17:Z17" display="'２０１７．６年生対戦表'!Y17:Z17"/>
    <hyperlink ref="E208" location="'２０１７．６年生対戦表'!AB17:AC17" display="'２０１７．６年生対戦表'!AB17:AC17"/>
    <hyperlink ref="E209" location="'２０１７．６年生対戦表'!AE17:AF17" display="'２０１７．６年生対戦表'!AE17:AF17"/>
    <hyperlink ref="E210" location="'２０１７．６年生対戦表'!AH17:AI17" display="'２０１７．６年生対戦表'!AH17:AI17"/>
    <hyperlink ref="E211" location="'２０１７．６年生対戦表'!AK17:AL17" display="'２０１７．６年生対戦表'!AK17:AL17"/>
    <hyperlink ref="E212" location="'２０１７．６年生対戦表'!AN17:AO17" display="'２０１７．６年生対戦表'!AN17:AO17"/>
    <hyperlink ref="E213" location="'２０１７．６年生対戦表'!AQ17:AR17" display="'２０１７．６年生対戦表'!AQ17:AR17"/>
    <hyperlink ref="E214" location="'２０１７．６年生対戦表'!AT17:AU17" display="'２０１７．６年生対戦表'!AT17:AU17"/>
    <hyperlink ref="E215" location="'２０１７．６年生対戦表'!AW17:AX17" display="'２０１７．６年生対戦表'!AW17:AX17"/>
    <hyperlink ref="E216" location="'２０１７．６年生対戦表'!AZ17:BA17" display="'２０１７．６年生対戦表'!AZ17:BA17"/>
    <hyperlink ref="E217" location="'２０１７．６年生対戦表'!BC17:BD17" display="'２０１７．６年生対戦表'!BC17:BD17"/>
    <hyperlink ref="E218" location="'２０１７．６年生対戦表'!BF17:BG17" display="'２０１７．６年生対戦表'!BF17:BG17"/>
    <hyperlink ref="E219" location="'２０１７．６年生対戦表'!BI17:BJ17" display="'２０１７．６年生対戦表'!BI17:BJ17"/>
    <hyperlink ref="E220" location="'２０１７．６年生対戦表'!G18:H18" display="'２０１７．６年生対戦表'!G18:H18"/>
    <hyperlink ref="E221" location="'２０１７．６年生対戦表'!J18:K18" display="'２０１７．６年生対戦表'!J18:K18"/>
    <hyperlink ref="E222" location="'２０１７．６年生対戦表'!M18:N18" display="'２０１７．６年生対戦表'!M18:N18"/>
    <hyperlink ref="E223" location="'２０１７．６年生対戦表'!P18:Q18" display="'２０１７．６年生対戦表'!P18:Q18"/>
    <hyperlink ref="E224" location="'２０１７．６年生対戦表'!S18:T18" display="'２０１７．６年生対戦表'!S18:T18"/>
    <hyperlink ref="E225" location="'２０１７．６年生対戦表'!V18:W18" display="'２０１７．６年生対戦表'!V18:W18"/>
    <hyperlink ref="E226" location="'２０１７．６年生対戦表'!Y18:Z18" display="'２０１７．６年生対戦表'!Y18:Z18"/>
    <hyperlink ref="E227" location="'２０１７．６年生対戦表'!AB18:AC18" display="'２０１７．６年生対戦表'!AB18:AC18"/>
    <hyperlink ref="E228" location="'２０１７．６年生対戦表'!AE18:AF18" display="'２０１７．６年生対戦表'!AE18:AF18"/>
    <hyperlink ref="E229" location="'２０１７．６年生対戦表'!AH18:AI18" display="'２０１７．６年生対戦表'!AH18:AI18"/>
    <hyperlink ref="E230" location="'２０１７．６年生対戦表'!AK18:AL18" display="'２０１７．６年生対戦表'!AK18:AL18"/>
    <hyperlink ref="E231" location="'２０１７．６年生対戦表'!AN18:AO18" display="'２０１７．６年生対戦表'!AN18:AO18"/>
    <hyperlink ref="E232" location="'２０１７．６年生対戦表'!AQ18:AR18" display="'２０１７．６年生対戦表'!AQ18:AR18"/>
    <hyperlink ref="E233" location="'２０１７．６年生対戦表'!AT18:AU18" display="'２０１７．６年生対戦表'!AT18:AU18"/>
    <hyperlink ref="E234" location="'２０１７．６年生対戦表'!AW18:AX18" display="'２０１７．６年生対戦表'!AW18:AX18"/>
    <hyperlink ref="E235" location="'２０１７．６年生対戦表'!AZ18:BA18" display="'２０１７．６年生対戦表'!AZ18:BA18"/>
    <hyperlink ref="E236" location="'２０１７．６年生対戦表'!BC18:BD18" display="'２０１７．６年生対戦表'!BC18:BD18"/>
    <hyperlink ref="E237" location="'２０１７．６年生対戦表'!BF18:BG18" display="'２０１７．６年生対戦表'!BF18:BG18"/>
    <hyperlink ref="E238" location="'２０１７．６年生対戦表'!BI18:BJ18" display="'２０１７．６年生対戦表'!BI18:BJ18"/>
    <hyperlink ref="E239" location="'２０１７．６年生対戦表'!G19:H19" display="'２０１７．６年生対戦表'!G19:H19"/>
    <hyperlink ref="E240" location="'２０１７．６年生対戦表'!J19:K19" display="'２０１７．６年生対戦表'!J19:K19"/>
    <hyperlink ref="E241" location="'２０１７．６年生対戦表'!M19:N19" display="'２０１７．６年生対戦表'!M19:N19"/>
    <hyperlink ref="E242" location="'２０１７．６年生対戦表'!P19:Q19" display="'２０１７．６年生対戦表'!P19:Q19"/>
    <hyperlink ref="E243" location="'２０１７．６年生対戦表'!S19:T19" display="'２０１７．６年生対戦表'!S19:T19"/>
    <hyperlink ref="E244" location="'２０１７．６年生対戦表'!V19:W19" display="'２０１７．６年生対戦表'!V19:W19"/>
    <hyperlink ref="E245" location="'２０１７．６年生対戦表'!Y19:Z19" display="'２０１７．６年生対戦表'!Y19:Z19"/>
    <hyperlink ref="E246" location="'２０１７．６年生対戦表'!AB19:AC19" display="'２０１７．６年生対戦表'!AB19:AC19"/>
    <hyperlink ref="E247" location="'２０１７．６年生対戦表'!AE19:AF19" display="'２０１７．６年生対戦表'!AE19:AF19"/>
    <hyperlink ref="E248" location="'２０１７．６年生対戦表'!AH19" display="'２０１７．６年生対戦表'!AH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２０１７．６年生対戦予定表</vt:lpstr>
      <vt:lpstr>２０１７．６年生対戦表</vt:lpstr>
      <vt:lpstr>２０１７．６年生組合せ表</vt:lpstr>
      <vt:lpstr>２０１７．６年生・警告・退場リスト</vt:lpstr>
      <vt:lpstr>互換性レポート</vt:lpstr>
    </vt:vector>
  </TitlesOfParts>
  <Company>南砂倉庫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Tsujikawa</dc:creator>
  <cp:lastModifiedBy>辻川禎一</cp:lastModifiedBy>
  <cp:lastPrinted>2017-05-24T11:45:23Z</cp:lastPrinted>
  <dcterms:created xsi:type="dcterms:W3CDTF">2005-04-07T00:25:07Z</dcterms:created>
  <dcterms:modified xsi:type="dcterms:W3CDTF">2017-05-24T11:59:17Z</dcterms:modified>
</cp:coreProperties>
</file>