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pu\Documents\C\Documents\スターキッカーズ\チャンピオン2017\"/>
    </mc:Choice>
  </mc:AlternateContent>
  <bookViews>
    <workbookView xWindow="0" yWindow="0" windowWidth="19200" windowHeight="6870" activeTab="1"/>
  </bookViews>
  <sheets>
    <sheet name="２０１７．４年生対戦予定表" sheetId="4" r:id="rId1"/>
    <sheet name="２０１７．４年生対戦表" sheetId="5" r:id="rId2"/>
    <sheet name="２０１７．４年生組合せ表" sheetId="2" r:id="rId3"/>
    <sheet name="２０１７．４年生・警告・退場リスト" sheetId="3" r:id="rId4"/>
  </sheets>
  <calcPr calcId="171027"/>
</workbook>
</file>

<file path=xl/calcChain.xml><?xml version="1.0" encoding="utf-8"?>
<calcChain xmlns="http://schemas.openxmlformats.org/spreadsheetml/2006/main">
  <c r="CF184" i="5" l="1"/>
  <c r="CE184" i="5"/>
  <c r="CD184" i="5"/>
  <c r="CC184" i="5"/>
  <c r="CB184" i="5"/>
  <c r="CA184" i="5"/>
  <c r="CF183" i="5"/>
  <c r="CE183" i="5"/>
  <c r="CC183" i="5" s="1"/>
  <c r="CD183" i="5"/>
  <c r="CB183" i="5"/>
  <c r="CA183" i="5"/>
  <c r="CF182" i="5"/>
  <c r="CE182" i="5"/>
  <c r="CD182" i="5"/>
  <c r="CC182" i="5"/>
  <c r="CB182" i="5"/>
  <c r="CA182" i="5"/>
  <c r="CF181" i="5"/>
  <c r="CE181" i="5"/>
  <c r="CC181" i="5" s="1"/>
  <c r="CD181" i="5"/>
  <c r="CB181" i="5"/>
  <c r="CA181" i="5"/>
  <c r="CF180" i="5"/>
  <c r="CE180" i="5"/>
  <c r="CD180" i="5"/>
  <c r="CC180" i="5"/>
  <c r="CB180" i="5"/>
  <c r="CA180" i="5"/>
  <c r="CF179" i="5"/>
  <c r="CE179" i="5"/>
  <c r="CC179" i="5" s="1"/>
  <c r="CD179" i="5"/>
  <c r="CB179" i="5"/>
  <c r="CA179" i="5"/>
  <c r="CF178" i="5"/>
  <c r="CE178" i="5"/>
  <c r="CD178" i="5"/>
  <c r="CC178" i="5"/>
  <c r="CB178" i="5"/>
  <c r="CA178" i="5"/>
  <c r="CF177" i="5"/>
  <c r="CE177" i="5"/>
  <c r="CC177" i="5" s="1"/>
  <c r="CD177" i="5"/>
  <c r="CB177" i="5"/>
  <c r="CA177" i="5"/>
  <c r="CF176" i="5"/>
  <c r="CE176" i="5"/>
  <c r="CD176" i="5"/>
  <c r="CC176" i="5"/>
  <c r="CB176" i="5"/>
  <c r="CA176" i="5"/>
  <c r="CF175" i="5"/>
  <c r="CE175" i="5"/>
  <c r="CC175" i="5" s="1"/>
  <c r="CD175" i="5"/>
  <c r="CB175" i="5"/>
  <c r="CA175" i="5"/>
  <c r="CF174" i="5"/>
  <c r="CE174" i="5"/>
  <c r="CD174" i="5"/>
  <c r="CC174" i="5"/>
  <c r="CB174" i="5"/>
  <c r="CA174" i="5"/>
  <c r="CF173" i="5"/>
  <c r="CE173" i="5"/>
  <c r="CC173" i="5" s="1"/>
  <c r="CD173" i="5"/>
  <c r="CB173" i="5"/>
  <c r="CA173" i="5"/>
  <c r="CF172" i="5"/>
  <c r="CE172" i="5"/>
  <c r="CD172" i="5"/>
  <c r="CC172" i="5"/>
  <c r="CB172" i="5"/>
  <c r="CA172" i="5"/>
  <c r="CF171" i="5"/>
  <c r="CE171" i="5"/>
  <c r="CC171" i="5" s="1"/>
  <c r="CD171" i="5"/>
  <c r="CB171" i="5"/>
  <c r="CA171" i="5"/>
  <c r="CF170" i="5"/>
  <c r="CE170" i="5"/>
  <c r="CD170" i="5"/>
  <c r="CC170" i="5"/>
  <c r="CB170" i="5"/>
  <c r="CA170" i="5"/>
  <c r="CF169" i="5"/>
  <c r="CE169" i="5"/>
  <c r="CC169" i="5" s="1"/>
  <c r="CD169" i="5"/>
  <c r="CB169" i="5"/>
  <c r="CA169" i="5"/>
  <c r="CF168" i="5"/>
  <c r="CE168" i="5"/>
  <c r="CD168" i="5"/>
  <c r="CC168" i="5"/>
  <c r="CB168" i="5"/>
  <c r="CA168" i="5"/>
  <c r="CF167" i="5"/>
  <c r="CE167" i="5"/>
  <c r="CC167" i="5" s="1"/>
  <c r="CD167" i="5"/>
  <c r="CB167" i="5"/>
  <c r="CA167" i="5"/>
  <c r="CF166" i="5"/>
  <c r="CE166" i="5"/>
  <c r="CD166" i="5"/>
  <c r="CC166" i="5"/>
  <c r="CB166" i="5"/>
  <c r="CA166" i="5"/>
  <c r="CF165" i="5"/>
  <c r="CE165" i="5"/>
  <c r="CC165" i="5" s="1"/>
  <c r="CD165" i="5"/>
  <c r="CB165" i="5"/>
  <c r="CA165" i="5"/>
  <c r="CF164" i="5"/>
  <c r="CE164" i="5"/>
  <c r="CD164" i="5"/>
  <c r="CC164" i="5"/>
  <c r="CB164" i="5"/>
  <c r="CA164" i="5"/>
  <c r="CF163" i="5"/>
  <c r="CE163" i="5"/>
  <c r="CC163" i="5" s="1"/>
  <c r="CD163" i="5"/>
  <c r="CB163" i="5"/>
  <c r="CA163" i="5"/>
  <c r="CF162" i="5"/>
  <c r="CE162" i="5"/>
  <c r="CD162" i="5"/>
  <c r="CC162" i="5"/>
  <c r="CB162" i="5"/>
  <c r="CA162" i="5"/>
  <c r="CF161" i="5"/>
  <c r="CE161" i="5"/>
  <c r="CC161" i="5" s="1"/>
  <c r="CD161" i="5"/>
  <c r="CB161" i="5"/>
  <c r="CA161" i="5"/>
  <c r="CF160" i="5"/>
  <c r="CE160" i="5"/>
  <c r="CD160" i="5"/>
  <c r="CC160" i="5"/>
  <c r="CB160" i="5"/>
  <c r="CA160" i="5"/>
  <c r="CF159" i="5"/>
  <c r="CE159" i="5"/>
  <c r="CC159" i="5" s="1"/>
  <c r="CD159" i="5"/>
  <c r="CB159" i="5"/>
  <c r="CA159" i="5"/>
  <c r="CF158" i="5"/>
  <c r="CE158" i="5"/>
  <c r="CD158" i="5"/>
  <c r="CC158" i="5"/>
  <c r="CB158" i="5"/>
  <c r="CA158" i="5"/>
  <c r="CF157" i="5"/>
  <c r="CE157" i="5"/>
  <c r="CC157" i="5" s="1"/>
  <c r="CD157" i="5"/>
  <c r="CB157" i="5"/>
  <c r="CA157" i="5"/>
  <c r="CF156" i="5"/>
  <c r="CE156" i="5"/>
  <c r="CD156" i="5"/>
  <c r="CC156" i="5"/>
  <c r="CB156" i="5"/>
  <c r="CA156" i="5"/>
  <c r="CF155" i="5"/>
  <c r="CE155" i="5"/>
  <c r="CC155" i="5" s="1"/>
  <c r="CD155" i="5"/>
  <c r="CB155" i="5"/>
  <c r="CA155" i="5"/>
  <c r="CF154" i="5"/>
  <c r="CE154" i="5"/>
  <c r="CD154" i="5"/>
  <c r="CC154" i="5"/>
  <c r="CB154" i="5"/>
  <c r="CA154" i="5"/>
  <c r="CF153" i="5"/>
  <c r="CE153" i="5"/>
  <c r="CC153" i="5" s="1"/>
  <c r="CD153" i="5"/>
  <c r="CB153" i="5"/>
  <c r="CA153" i="5"/>
  <c r="CF152" i="5"/>
  <c r="CE152" i="5"/>
  <c r="CD152" i="5"/>
  <c r="CC152" i="5"/>
  <c r="CB152" i="5"/>
  <c r="CA152" i="5"/>
  <c r="CF151" i="5"/>
  <c r="CE151" i="5"/>
  <c r="CC151" i="5" s="1"/>
  <c r="CD151" i="5"/>
  <c r="CB151" i="5"/>
  <c r="CA151" i="5"/>
  <c r="CF150" i="5"/>
  <c r="CE150" i="5"/>
  <c r="CD150" i="5"/>
  <c r="CC150" i="5"/>
  <c r="CB150" i="5"/>
  <c r="CA150" i="5"/>
  <c r="CF149" i="5"/>
  <c r="CE149" i="5"/>
  <c r="CC149" i="5" s="1"/>
  <c r="CD149" i="5"/>
  <c r="CB149" i="5"/>
  <c r="CA149" i="5"/>
  <c r="CF148" i="5"/>
  <c r="CE148" i="5"/>
  <c r="CD148" i="5"/>
  <c r="CC148" i="5"/>
  <c r="CB148" i="5"/>
  <c r="CA148" i="5"/>
  <c r="CF147" i="5"/>
  <c r="CE147" i="5"/>
  <c r="CC147" i="5" s="1"/>
  <c r="CD147" i="5"/>
  <c r="CB147" i="5"/>
  <c r="CA147" i="5"/>
  <c r="CF146" i="5"/>
  <c r="CE146" i="5"/>
  <c r="CD146" i="5"/>
  <c r="CC146" i="5"/>
  <c r="CB146" i="5"/>
  <c r="CA146" i="5"/>
  <c r="CF145" i="5"/>
  <c r="CE145" i="5"/>
  <c r="CC145" i="5" s="1"/>
  <c r="CD145" i="5"/>
  <c r="CB145" i="5"/>
  <c r="CA145" i="5"/>
  <c r="CF144" i="5"/>
  <c r="CE144" i="5"/>
  <c r="CD144" i="5"/>
  <c r="CC144" i="5"/>
  <c r="CB144" i="5"/>
  <c r="CA144" i="5"/>
  <c r="CF143" i="5"/>
  <c r="CE143" i="5"/>
  <c r="CC143" i="5" s="1"/>
  <c r="CD143" i="5"/>
  <c r="CB143" i="5"/>
  <c r="CA143" i="5"/>
  <c r="CF142" i="5"/>
  <c r="CE142" i="5"/>
  <c r="CD142" i="5"/>
  <c r="CC142" i="5"/>
  <c r="CB142" i="5"/>
  <c r="CA142" i="5"/>
  <c r="CF141" i="5"/>
  <c r="CE141" i="5"/>
  <c r="CC141" i="5" s="1"/>
  <c r="CD141" i="5"/>
  <c r="CB141" i="5"/>
  <c r="CA141" i="5"/>
  <c r="CF140" i="5"/>
  <c r="CE140" i="5"/>
  <c r="CD140" i="5"/>
  <c r="CC140" i="5"/>
  <c r="CB140" i="5"/>
  <c r="CA140" i="5"/>
  <c r="CF139" i="5"/>
  <c r="CE139" i="5"/>
  <c r="CC139" i="5" s="1"/>
  <c r="CD139" i="5"/>
  <c r="CB139" i="5"/>
  <c r="CA139" i="5"/>
  <c r="CF138" i="5"/>
  <c r="CE138" i="5"/>
  <c r="CD138" i="5"/>
  <c r="CC138" i="5"/>
  <c r="CB138" i="5"/>
  <c r="CA138" i="5"/>
  <c r="CF137" i="5"/>
  <c r="CE137" i="5"/>
  <c r="CC137" i="5" s="1"/>
  <c r="CD137" i="5"/>
  <c r="CB137" i="5"/>
  <c r="CA137" i="5"/>
  <c r="CF136" i="5"/>
  <c r="CE136" i="5"/>
  <c r="CD136" i="5"/>
  <c r="CC136" i="5"/>
  <c r="CB136" i="5"/>
  <c r="CA136" i="5"/>
  <c r="CF135" i="5"/>
  <c r="CE135" i="5"/>
  <c r="CC135" i="5" s="1"/>
  <c r="CD135" i="5"/>
  <c r="CB135" i="5"/>
  <c r="CA135" i="5"/>
  <c r="CF134" i="5"/>
  <c r="CE134" i="5"/>
  <c r="CD134" i="5"/>
  <c r="CC134" i="5"/>
  <c r="CB134" i="5"/>
  <c r="CA134" i="5"/>
  <c r="CF133" i="5"/>
  <c r="CE133" i="5"/>
  <c r="CC133" i="5" s="1"/>
  <c r="CD133" i="5"/>
  <c r="CB133" i="5"/>
  <c r="CA133" i="5"/>
  <c r="CF132" i="5"/>
  <c r="CE132" i="5"/>
  <c r="CD132" i="5"/>
  <c r="CC132" i="5"/>
  <c r="CB132" i="5"/>
  <c r="CA132" i="5"/>
  <c r="CF131" i="5"/>
  <c r="CE131" i="5"/>
  <c r="CC131" i="5" s="1"/>
  <c r="CD131" i="5"/>
  <c r="CB131" i="5"/>
  <c r="CA131" i="5"/>
  <c r="CF130" i="5"/>
  <c r="CE130" i="5"/>
  <c r="CD130" i="5"/>
  <c r="CC130" i="5"/>
  <c r="CB130" i="5"/>
  <c r="CA130" i="5"/>
  <c r="CF129" i="5"/>
  <c r="CE129" i="5"/>
  <c r="CC129" i="5" s="1"/>
  <c r="CD129" i="5"/>
  <c r="CB129" i="5"/>
  <c r="CA129" i="5"/>
  <c r="CF128" i="5"/>
  <c r="CE128" i="5"/>
  <c r="CD128" i="5"/>
  <c r="CC128" i="5"/>
  <c r="CB128" i="5"/>
  <c r="CA128" i="5"/>
  <c r="CF127" i="5"/>
  <c r="CE127" i="5"/>
  <c r="CC127" i="5" s="1"/>
  <c r="CD127" i="5"/>
  <c r="CB127" i="5"/>
  <c r="CA127" i="5"/>
  <c r="CF126" i="5"/>
  <c r="CE126" i="5"/>
  <c r="CD126" i="5"/>
  <c r="CC126" i="5"/>
  <c r="CB126" i="5"/>
  <c r="CA126" i="5"/>
  <c r="CF125" i="5"/>
  <c r="CE125" i="5"/>
  <c r="CC125" i="5" s="1"/>
  <c r="CD125" i="5"/>
  <c r="CB125" i="5"/>
  <c r="CA125" i="5"/>
  <c r="CF124" i="5"/>
  <c r="CE124" i="5"/>
  <c r="CD124" i="5"/>
  <c r="CC124" i="5"/>
  <c r="CB124" i="5"/>
  <c r="CA124" i="5"/>
  <c r="CF123" i="5"/>
  <c r="CE123" i="5"/>
  <c r="CC123" i="5" s="1"/>
  <c r="CD123" i="5"/>
  <c r="CB123" i="5"/>
  <c r="CA123" i="5"/>
  <c r="CF122" i="5"/>
  <c r="CE122" i="5"/>
  <c r="CD122" i="5"/>
  <c r="CC122" i="5"/>
  <c r="CB122" i="5"/>
  <c r="CA122" i="5"/>
  <c r="CF121" i="5"/>
  <c r="CE121" i="5"/>
  <c r="CC121" i="5" s="1"/>
  <c r="CD121" i="5"/>
  <c r="CB121" i="5"/>
  <c r="CA121" i="5"/>
  <c r="CF120" i="5"/>
  <c r="CE120" i="5"/>
  <c r="CD120" i="5"/>
  <c r="CC120" i="5"/>
  <c r="CB120" i="5"/>
  <c r="CA120" i="5"/>
  <c r="CF119" i="5"/>
  <c r="CE119" i="5"/>
  <c r="CC119" i="5" s="1"/>
  <c r="CD119" i="5"/>
  <c r="CB119" i="5"/>
  <c r="CA119" i="5"/>
  <c r="CF118" i="5"/>
  <c r="CE118" i="5"/>
  <c r="CD118" i="5"/>
  <c r="CC118" i="5"/>
  <c r="CB118" i="5"/>
  <c r="CA118" i="5"/>
  <c r="CF117" i="5"/>
  <c r="CE117" i="5"/>
  <c r="CC117" i="5" s="1"/>
  <c r="CD117" i="5"/>
  <c r="CB117" i="5"/>
  <c r="CA117" i="5"/>
  <c r="CF116" i="5"/>
  <c r="CE116" i="5"/>
  <c r="CD116" i="5"/>
  <c r="CC116" i="5"/>
  <c r="CB116" i="5"/>
  <c r="CA116" i="5"/>
  <c r="CF115" i="5"/>
  <c r="CE115" i="5"/>
  <c r="CC115" i="5" s="1"/>
  <c r="CD115" i="5"/>
  <c r="CB115" i="5"/>
  <c r="CA115" i="5"/>
  <c r="CF114" i="5"/>
  <c r="CE114" i="5"/>
  <c r="CD114" i="5"/>
  <c r="CC114" i="5"/>
  <c r="CB114" i="5"/>
  <c r="CA114" i="5"/>
  <c r="CF113" i="5"/>
  <c r="CE113" i="5"/>
  <c r="CC113" i="5" s="1"/>
  <c r="CD113" i="5"/>
  <c r="CB113" i="5"/>
  <c r="CA113" i="5"/>
  <c r="CF112" i="5"/>
  <c r="CE112" i="5"/>
  <c r="CD112" i="5"/>
  <c r="CC112" i="5"/>
  <c r="CB112" i="5"/>
  <c r="CA112" i="5"/>
  <c r="CF111" i="5"/>
  <c r="CE111" i="5"/>
  <c r="CC111" i="5" s="1"/>
  <c r="CD111" i="5"/>
  <c r="CB111" i="5"/>
  <c r="CA111" i="5"/>
  <c r="CF110" i="5"/>
  <c r="CE110" i="5"/>
  <c r="CD110" i="5"/>
  <c r="CC110" i="5"/>
  <c r="CB110" i="5"/>
  <c r="CA110" i="5"/>
  <c r="CF109" i="5"/>
  <c r="CE109" i="5"/>
  <c r="CC109" i="5" s="1"/>
  <c r="CD109" i="5"/>
  <c r="CB109" i="5"/>
  <c r="CA109" i="5"/>
  <c r="CF108" i="5"/>
  <c r="CE108" i="5"/>
  <c r="CD108" i="5"/>
  <c r="CC108" i="5"/>
  <c r="CB108" i="5"/>
  <c r="CA108" i="5"/>
  <c r="CF107" i="5"/>
  <c r="CE107" i="5"/>
  <c r="CC107" i="5" s="1"/>
  <c r="CD107" i="5"/>
  <c r="CB107" i="5"/>
  <c r="CA107" i="5"/>
  <c r="CF106" i="5"/>
  <c r="CE106" i="5"/>
  <c r="CD106" i="5"/>
  <c r="CC106" i="5"/>
  <c r="CB106" i="5"/>
  <c r="CA106" i="5"/>
  <c r="CF105" i="5"/>
  <c r="CE105" i="5"/>
  <c r="CC105" i="5" s="1"/>
  <c r="CD105" i="5"/>
  <c r="CB105" i="5"/>
  <c r="CA105" i="5"/>
  <c r="CF104" i="5"/>
  <c r="CE104" i="5"/>
  <c r="CD104" i="5"/>
  <c r="CC104" i="5"/>
  <c r="CB104" i="5"/>
  <c r="CA104" i="5"/>
  <c r="CF103" i="5"/>
  <c r="CE103" i="5"/>
  <c r="CC103" i="5" s="1"/>
  <c r="CD103" i="5"/>
  <c r="CB103" i="5"/>
  <c r="CA103" i="5"/>
  <c r="CF102" i="5"/>
  <c r="CE102" i="5"/>
  <c r="CD102" i="5"/>
  <c r="CC102" i="5"/>
  <c r="CB102" i="5"/>
  <c r="CA102" i="5"/>
  <c r="CF101" i="5"/>
  <c r="CE101" i="5"/>
  <c r="CC101" i="5" s="1"/>
  <c r="CD101" i="5"/>
  <c r="CB101" i="5"/>
  <c r="CA101" i="5"/>
  <c r="CF100" i="5"/>
  <c r="CE100" i="5"/>
  <c r="CD100" i="5"/>
  <c r="CC100" i="5"/>
  <c r="CB100" i="5"/>
  <c r="CA100" i="5"/>
  <c r="CF99" i="5"/>
  <c r="CE99" i="5"/>
  <c r="CC99" i="5" s="1"/>
  <c r="CD99" i="5"/>
  <c r="CB99" i="5"/>
  <c r="CA99" i="5"/>
  <c r="CF98" i="5"/>
  <c r="CE98" i="5"/>
  <c r="CD98" i="5"/>
  <c r="CC98" i="5"/>
  <c r="CB98" i="5"/>
  <c r="CA98" i="5"/>
  <c r="CF97" i="5"/>
  <c r="CE97" i="5"/>
  <c r="CC97" i="5" s="1"/>
  <c r="CD97" i="5"/>
  <c r="CB97" i="5"/>
  <c r="CA97" i="5"/>
  <c r="CF96" i="5"/>
  <c r="CE96" i="5"/>
  <c r="CD96" i="5"/>
  <c r="CC96" i="5"/>
  <c r="CB96" i="5"/>
  <c r="CA96" i="5"/>
  <c r="CF95" i="5"/>
  <c r="CE95" i="5"/>
  <c r="CC95" i="5" s="1"/>
  <c r="CD95" i="5"/>
  <c r="CB95" i="5"/>
  <c r="CA95" i="5"/>
  <c r="CF94" i="5"/>
  <c r="CE94" i="5"/>
  <c r="CD94" i="5"/>
  <c r="CC94" i="5"/>
  <c r="CB94" i="5"/>
  <c r="CA94" i="5"/>
  <c r="CF93" i="5"/>
  <c r="CE93" i="5"/>
  <c r="CC93" i="5" s="1"/>
  <c r="CD93" i="5"/>
  <c r="CB93" i="5"/>
  <c r="CA93" i="5"/>
  <c r="CF92" i="5"/>
  <c r="CE92" i="5"/>
  <c r="CD92" i="5"/>
  <c r="CC92" i="5"/>
  <c r="CB92" i="5"/>
  <c r="CA92" i="5"/>
  <c r="CF91" i="5"/>
  <c r="CE91" i="5"/>
  <c r="CC91" i="5" s="1"/>
  <c r="CD91" i="5"/>
  <c r="CB91" i="5"/>
  <c r="CA91" i="5"/>
  <c r="CF90" i="5"/>
  <c r="CE90" i="5"/>
  <c r="CD90" i="5"/>
  <c r="CC90" i="5"/>
  <c r="CB90" i="5"/>
  <c r="CA90" i="5"/>
  <c r="CF89" i="5"/>
  <c r="CE89" i="5"/>
  <c r="CC89" i="5" s="1"/>
  <c r="CD89" i="5"/>
  <c r="CB89" i="5"/>
  <c r="CA89" i="5"/>
  <c r="CF88" i="5"/>
  <c r="CE88" i="5"/>
  <c r="CD88" i="5"/>
  <c r="CC88" i="5"/>
  <c r="CB88" i="5"/>
  <c r="CA88" i="5"/>
  <c r="CF87" i="5"/>
  <c r="CE87" i="5"/>
  <c r="CC87" i="5" s="1"/>
  <c r="CD87" i="5"/>
  <c r="CB87" i="5"/>
  <c r="CA87" i="5"/>
  <c r="CF86" i="5"/>
  <c r="CE86" i="5"/>
  <c r="CD86" i="5"/>
  <c r="CC86" i="5"/>
  <c r="CB86" i="5"/>
  <c r="CA86" i="5"/>
  <c r="CF85" i="5"/>
  <c r="CE85" i="5"/>
  <c r="CC85" i="5" s="1"/>
  <c r="CD85" i="5"/>
  <c r="CB85" i="5"/>
  <c r="CA85" i="5"/>
  <c r="CF84" i="5"/>
  <c r="CE84" i="5"/>
  <c r="CD84" i="5"/>
  <c r="CC84" i="5"/>
  <c r="CB84" i="5"/>
  <c r="CA84" i="5"/>
  <c r="CF83" i="5"/>
  <c r="CE83" i="5"/>
  <c r="CC83" i="5" s="1"/>
  <c r="CD83" i="5"/>
  <c r="CB83" i="5"/>
  <c r="CA83" i="5"/>
  <c r="CF82" i="5"/>
  <c r="CE82" i="5"/>
  <c r="CD82" i="5"/>
  <c r="CC82" i="5"/>
  <c r="CB82" i="5"/>
  <c r="CA82" i="5"/>
  <c r="CF81" i="5"/>
  <c r="CE81" i="5"/>
  <c r="CC81" i="5" s="1"/>
  <c r="CD81" i="5"/>
  <c r="CB81" i="5"/>
  <c r="CA81" i="5"/>
  <c r="CF80" i="5"/>
  <c r="CE80" i="5"/>
  <c r="CD80" i="5"/>
  <c r="CC80" i="5"/>
  <c r="CB80" i="5"/>
  <c r="CA80" i="5"/>
  <c r="CF79" i="5"/>
  <c r="CE79" i="5"/>
  <c r="CC79" i="5" s="1"/>
  <c r="CD79" i="5"/>
  <c r="CB79" i="5"/>
  <c r="CA79" i="5"/>
  <c r="CF78" i="5"/>
  <c r="CE78" i="5"/>
  <c r="CD78" i="5"/>
  <c r="CC78" i="5"/>
  <c r="CB78" i="5"/>
  <c r="CA78" i="5"/>
  <c r="CF77" i="5"/>
  <c r="CE77" i="5"/>
  <c r="CC77" i="5" s="1"/>
  <c r="CD77" i="5"/>
  <c r="CB77" i="5"/>
  <c r="CA77" i="5"/>
  <c r="CF76" i="5"/>
  <c r="CE76" i="5"/>
  <c r="CD76" i="5"/>
  <c r="CC76" i="5"/>
  <c r="CB76" i="5"/>
  <c r="CA76" i="5"/>
  <c r="CF75" i="5"/>
  <c r="CE75" i="5"/>
  <c r="CC75" i="5" s="1"/>
  <c r="CD75" i="5"/>
  <c r="CB75" i="5"/>
  <c r="CA75" i="5"/>
  <c r="CF74" i="5"/>
  <c r="CE74" i="5"/>
  <c r="CD74" i="5"/>
  <c r="CC74" i="5"/>
  <c r="CB74" i="5"/>
  <c r="CA74" i="5"/>
  <c r="CF73" i="5"/>
  <c r="CE73" i="5"/>
  <c r="CC73" i="5" s="1"/>
  <c r="CD73" i="5"/>
  <c r="CB73" i="5"/>
  <c r="CA73" i="5"/>
  <c r="CF72" i="5"/>
  <c r="CE72" i="5"/>
  <c r="CD72" i="5"/>
  <c r="CC72" i="5"/>
  <c r="CB72" i="5"/>
  <c r="CA72" i="5"/>
  <c r="CF71" i="5"/>
  <c r="CE71" i="5"/>
  <c r="CC71" i="5" s="1"/>
  <c r="CD71" i="5"/>
  <c r="CB71" i="5"/>
  <c r="CA71" i="5"/>
  <c r="CF70" i="5"/>
  <c r="CE70" i="5"/>
  <c r="CD70" i="5"/>
  <c r="CC70" i="5"/>
  <c r="CB70" i="5"/>
  <c r="CA70" i="5"/>
  <c r="CF69" i="5"/>
  <c r="CE69" i="5"/>
  <c r="CC69" i="5" s="1"/>
  <c r="CD69" i="5"/>
  <c r="CB69" i="5"/>
  <c r="CA69" i="5"/>
  <c r="CF68" i="5"/>
  <c r="CE68" i="5"/>
  <c r="CD68" i="5"/>
  <c r="CC68" i="5"/>
  <c r="CB68" i="5"/>
  <c r="CA68" i="5"/>
  <c r="CF67" i="5"/>
  <c r="CE67" i="5"/>
  <c r="CC67" i="5" s="1"/>
  <c r="CD67" i="5"/>
  <c r="CB67" i="5"/>
  <c r="CA67" i="5"/>
  <c r="CF66" i="5"/>
  <c r="CE66" i="5"/>
  <c r="CD66" i="5"/>
  <c r="CC66" i="5"/>
  <c r="CB66" i="5"/>
  <c r="CA66" i="5"/>
  <c r="CF65" i="5"/>
  <c r="CE65" i="5"/>
  <c r="CC65" i="5" s="1"/>
  <c r="CD65" i="5"/>
  <c r="CB65" i="5"/>
  <c r="CA65" i="5"/>
  <c r="CF64" i="5"/>
  <c r="CE64" i="5"/>
  <c r="CD64" i="5"/>
  <c r="CC64" i="5"/>
  <c r="CB64" i="5"/>
  <c r="CA64" i="5"/>
  <c r="CF63" i="5"/>
  <c r="CE63" i="5"/>
  <c r="CC63" i="5" s="1"/>
  <c r="CD63" i="5"/>
  <c r="CB63" i="5"/>
  <c r="CA63" i="5"/>
  <c r="CF62" i="5"/>
  <c r="CE62" i="5"/>
  <c r="CD62" i="5"/>
  <c r="CC62" i="5"/>
  <c r="CB62" i="5"/>
  <c r="CA62" i="5"/>
  <c r="CF61" i="5"/>
  <c r="CE61" i="5"/>
  <c r="CC61" i="5" s="1"/>
  <c r="CD61" i="5"/>
  <c r="CB61" i="5"/>
  <c r="CA61" i="5"/>
  <c r="CF60" i="5"/>
  <c r="CE60" i="5"/>
  <c r="CD60" i="5"/>
  <c r="CC60" i="5"/>
  <c r="CB60" i="5"/>
  <c r="CA60" i="5"/>
  <c r="CF59" i="5"/>
  <c r="CE59" i="5"/>
  <c r="CC59" i="5" s="1"/>
  <c r="CD59" i="5"/>
  <c r="CB59" i="5"/>
  <c r="CA59" i="5"/>
  <c r="CF58" i="5"/>
  <c r="CE58" i="5"/>
  <c r="CD58" i="5"/>
  <c r="CC58" i="5"/>
  <c r="CB58" i="5"/>
  <c r="CA58" i="5"/>
  <c r="CF57" i="5"/>
  <c r="CE57" i="5"/>
  <c r="CC57" i="5" s="1"/>
  <c r="CD57" i="5"/>
  <c r="CB57" i="5"/>
  <c r="CA57" i="5"/>
  <c r="CF56" i="5"/>
  <c r="CE56" i="5"/>
  <c r="CD56" i="5"/>
  <c r="CC56" i="5"/>
  <c r="CB56" i="5"/>
  <c r="CA56" i="5"/>
  <c r="CF55" i="5"/>
  <c r="CE55" i="5"/>
  <c r="CC55" i="5" s="1"/>
  <c r="CD55" i="5"/>
  <c r="CB55" i="5"/>
  <c r="CA55" i="5"/>
  <c r="CF54" i="5"/>
  <c r="CE54" i="5"/>
  <c r="CD54" i="5"/>
  <c r="CC54" i="5"/>
  <c r="CB54" i="5"/>
  <c r="CA54" i="5"/>
  <c r="CF53" i="5"/>
  <c r="CE53" i="5"/>
  <c r="CC53" i="5" s="1"/>
  <c r="CD53" i="5"/>
  <c r="CB53" i="5"/>
  <c r="CA53" i="5"/>
  <c r="CF52" i="5"/>
  <c r="CE52" i="5"/>
  <c r="CD52" i="5"/>
  <c r="CC52" i="5"/>
  <c r="CB52" i="5"/>
  <c r="CA52" i="5"/>
  <c r="CF51" i="5"/>
  <c r="CE51" i="5"/>
  <c r="CC51" i="5" s="1"/>
  <c r="CD51" i="5"/>
  <c r="CB51" i="5"/>
  <c r="CA51" i="5"/>
  <c r="CF50" i="5"/>
  <c r="CE50" i="5"/>
  <c r="CD50" i="5"/>
  <c r="CC50" i="5"/>
  <c r="CB50" i="5"/>
  <c r="CA50" i="5"/>
  <c r="CF49" i="5"/>
  <c r="CE49" i="5"/>
  <c r="CC49" i="5" s="1"/>
  <c r="CD49" i="5"/>
  <c r="CB49" i="5"/>
  <c r="CA49" i="5"/>
  <c r="CF48" i="5"/>
  <c r="CE48" i="5"/>
  <c r="CD48" i="5"/>
  <c r="CC48" i="5"/>
  <c r="CB48" i="5"/>
  <c r="CA48" i="5"/>
  <c r="CF47" i="5"/>
  <c r="CE47" i="5"/>
  <c r="CC47" i="5" s="1"/>
  <c r="CD47" i="5"/>
  <c r="CB47" i="5"/>
  <c r="CA47" i="5"/>
  <c r="CF46" i="5"/>
  <c r="CE46" i="5"/>
  <c r="CD46" i="5"/>
  <c r="CC46" i="5"/>
  <c r="CB46" i="5"/>
  <c r="CA46" i="5"/>
  <c r="CF45" i="5"/>
  <c r="CE45" i="5"/>
  <c r="CC45" i="5" s="1"/>
  <c r="CD45" i="5"/>
  <c r="CB45" i="5"/>
  <c r="CA45" i="5"/>
  <c r="CF44" i="5"/>
  <c r="CE44" i="5"/>
  <c r="CD44" i="5"/>
  <c r="CC44" i="5"/>
  <c r="CB44" i="5"/>
  <c r="CA44" i="5"/>
  <c r="CF43" i="5"/>
  <c r="CE43" i="5"/>
  <c r="CC43" i="5" s="1"/>
  <c r="CD43" i="5"/>
  <c r="CB43" i="5"/>
  <c r="CA43" i="5"/>
  <c r="CF42" i="5"/>
  <c r="CE42" i="5"/>
  <c r="CD42" i="5"/>
  <c r="CC42" i="5"/>
  <c r="CB42" i="5"/>
  <c r="CA42" i="5"/>
  <c r="CF41" i="5"/>
  <c r="CE41" i="5"/>
  <c r="CC41" i="5" s="1"/>
  <c r="CD41" i="5"/>
  <c r="CB41" i="5"/>
  <c r="CA41" i="5"/>
  <c r="CF40" i="5"/>
  <c r="CE40" i="5"/>
  <c r="CD40" i="5"/>
  <c r="CC40" i="5"/>
  <c r="CB40" i="5"/>
  <c r="CA40" i="5"/>
  <c r="CF39" i="5"/>
  <c r="CE39" i="5"/>
  <c r="CC39" i="5" s="1"/>
  <c r="CD39" i="5"/>
  <c r="CB39" i="5"/>
  <c r="CA39" i="5"/>
  <c r="CF38" i="5"/>
  <c r="CE38" i="5"/>
  <c r="CD38" i="5"/>
  <c r="CC38" i="5"/>
  <c r="CB38" i="5"/>
  <c r="CA38" i="5"/>
  <c r="CF37" i="5"/>
  <c r="CE37" i="5"/>
  <c r="CC37" i="5" s="1"/>
  <c r="CD37" i="5"/>
  <c r="CB37" i="5"/>
  <c r="CA37" i="5"/>
  <c r="CF36" i="5"/>
  <c r="CE36" i="5"/>
  <c r="CD36" i="5"/>
  <c r="CC36" i="5"/>
  <c r="CB36" i="5"/>
  <c r="CA36" i="5"/>
  <c r="CF35" i="5"/>
  <c r="CE35" i="5"/>
  <c r="CC35" i="5" s="1"/>
  <c r="CD35" i="5"/>
  <c r="CB35" i="5"/>
  <c r="CA35" i="5"/>
  <c r="CF34" i="5"/>
  <c r="CE34" i="5"/>
  <c r="CD34" i="5"/>
  <c r="CC34" i="5"/>
  <c r="CB34" i="5"/>
  <c r="CA34" i="5"/>
  <c r="CF33" i="5"/>
  <c r="CE33" i="5"/>
  <c r="CC33" i="5" s="1"/>
  <c r="CD33" i="5"/>
  <c r="CB33" i="5"/>
  <c r="CA33" i="5"/>
  <c r="CF32" i="5"/>
  <c r="CE32" i="5"/>
  <c r="CD32" i="5"/>
  <c r="CC32" i="5"/>
  <c r="CB32" i="5"/>
  <c r="CA32" i="5"/>
  <c r="CF31" i="5"/>
  <c r="CE31" i="5"/>
  <c r="CC31" i="5" s="1"/>
  <c r="CD31" i="5"/>
  <c r="CB31" i="5"/>
  <c r="CA31" i="5"/>
  <c r="CF30" i="5"/>
  <c r="CE30" i="5"/>
  <c r="CD30" i="5"/>
  <c r="CC30" i="5"/>
  <c r="CB30" i="5"/>
  <c r="CA30" i="5"/>
  <c r="CF29" i="5"/>
  <c r="CE29" i="5"/>
  <c r="CC29" i="5" s="1"/>
  <c r="CD29" i="5"/>
  <c r="CB29" i="5"/>
  <c r="CA29" i="5"/>
  <c r="CF28" i="5"/>
  <c r="CE28" i="5"/>
  <c r="CD28" i="5"/>
  <c r="CC28" i="5"/>
  <c r="CB28" i="5"/>
  <c r="CA28" i="5"/>
  <c r="CF27" i="5"/>
  <c r="CE27" i="5"/>
  <c r="CC27" i="5" s="1"/>
  <c r="CD27" i="5"/>
  <c r="CB27" i="5"/>
  <c r="CA27" i="5"/>
  <c r="CF26" i="5"/>
  <c r="CE26" i="5"/>
  <c r="CD26" i="5"/>
  <c r="CC26" i="5"/>
  <c r="CB26" i="5"/>
  <c r="CA26" i="5"/>
  <c r="CF25" i="5"/>
  <c r="CE25" i="5"/>
  <c r="CC25" i="5" s="1"/>
  <c r="CD25" i="5"/>
  <c r="CB25" i="5"/>
  <c r="CA25" i="5"/>
  <c r="CF24" i="5"/>
  <c r="CE24" i="5"/>
  <c r="CD24" i="5"/>
  <c r="CC24" i="5"/>
  <c r="CB24" i="5"/>
  <c r="CA24" i="5"/>
  <c r="CF23" i="5"/>
  <c r="CE23" i="5"/>
  <c r="CC23" i="5" s="1"/>
  <c r="CD23" i="5"/>
  <c r="CB23" i="5"/>
  <c r="CA23" i="5"/>
  <c r="CF22" i="5"/>
  <c r="CE22" i="5"/>
  <c r="CD22" i="5"/>
  <c r="CC22" i="5"/>
  <c r="CB22" i="5"/>
  <c r="CA22" i="5"/>
  <c r="CF21" i="5"/>
  <c r="CE21" i="5"/>
  <c r="CC21" i="5" s="1"/>
  <c r="CD21" i="5"/>
  <c r="CB21" i="5"/>
  <c r="CA21" i="5"/>
  <c r="CF20" i="5"/>
  <c r="CE20" i="5"/>
  <c r="CD20" i="5"/>
  <c r="CC20" i="5"/>
  <c r="CB20" i="5"/>
  <c r="CA20" i="5"/>
  <c r="CF19" i="5"/>
  <c r="CE19" i="5"/>
  <c r="CC19" i="5" s="1"/>
  <c r="CD19" i="5"/>
  <c r="CB19" i="5"/>
  <c r="CA19" i="5"/>
  <c r="CF18" i="5"/>
  <c r="CE18" i="5"/>
  <c r="CD18" i="5"/>
  <c r="CC18" i="5"/>
  <c r="CB18" i="5"/>
  <c r="CA18" i="5"/>
  <c r="CF17" i="5"/>
  <c r="CE17" i="5"/>
  <c r="CC17" i="5" s="1"/>
  <c r="CD17" i="5"/>
  <c r="CB17" i="5"/>
  <c r="CA17" i="5"/>
  <c r="CF16" i="5"/>
  <c r="CE16" i="5"/>
  <c r="CD16" i="5"/>
  <c r="CC16" i="5"/>
  <c r="CB16" i="5"/>
  <c r="CA16" i="5"/>
  <c r="CF15" i="5"/>
  <c r="CE15" i="5"/>
  <c r="CC15" i="5" s="1"/>
  <c r="CD15" i="5"/>
  <c r="CB15" i="5"/>
  <c r="CA15" i="5"/>
  <c r="CF14" i="5"/>
  <c r="CB14" i="5" s="1"/>
  <c r="CE14" i="5"/>
  <c r="CD14" i="5"/>
  <c r="CC14" i="5"/>
  <c r="CA14" i="5"/>
  <c r="CF13" i="5"/>
  <c r="CE13" i="5"/>
  <c r="CD13" i="5"/>
  <c r="CC13" i="5"/>
  <c r="CB13" i="5"/>
  <c r="CA13" i="5"/>
  <c r="CF12" i="5"/>
  <c r="CB12" i="5" s="1"/>
  <c r="CE12" i="5"/>
  <c r="CC12" i="5" s="1"/>
  <c r="CD12" i="5"/>
  <c r="CA12" i="5"/>
  <c r="CF11" i="5"/>
  <c r="CE11" i="5"/>
  <c r="CC11" i="5" s="1"/>
  <c r="CD11" i="5"/>
  <c r="CB11" i="5"/>
  <c r="CA11" i="5"/>
  <c r="CF10" i="5"/>
  <c r="CB10" i="5" s="1"/>
  <c r="CE10" i="5"/>
  <c r="CC10" i="5" s="1"/>
  <c r="CD10" i="5"/>
  <c r="CA10" i="5"/>
  <c r="CF9" i="5"/>
  <c r="CE9" i="5"/>
  <c r="CD9" i="5"/>
  <c r="CC9" i="5"/>
  <c r="CB9" i="5"/>
  <c r="CA9" i="5"/>
  <c r="CF8" i="5"/>
  <c r="CB8" i="5" s="1"/>
  <c r="CE8" i="5"/>
  <c r="CD8" i="5"/>
  <c r="CC8" i="5"/>
  <c r="CA8" i="5"/>
  <c r="CF207" i="5" l="1"/>
  <c r="CE207" i="5"/>
  <c r="CC207" i="5" s="1"/>
  <c r="CD207" i="5"/>
  <c r="CB207" i="5"/>
  <c r="CA207" i="5"/>
  <c r="CF206" i="5"/>
  <c r="CE206" i="5"/>
  <c r="CD206" i="5"/>
  <c r="CC206" i="5"/>
  <c r="CB206" i="5"/>
  <c r="CA206" i="5"/>
  <c r="CF205" i="5"/>
  <c r="CE205" i="5"/>
  <c r="CC205" i="5" s="1"/>
  <c r="CD205" i="5"/>
  <c r="CB205" i="5"/>
  <c r="CA205" i="5"/>
  <c r="CF204" i="5"/>
  <c r="CE204" i="5"/>
  <c r="CD204" i="5"/>
  <c r="CC204" i="5"/>
  <c r="CB204" i="5"/>
  <c r="CA204" i="5"/>
  <c r="CF203" i="5"/>
  <c r="CE203" i="5"/>
  <c r="CC203" i="5" s="1"/>
  <c r="CD203" i="5"/>
  <c r="CB203" i="5"/>
  <c r="CA203" i="5"/>
  <c r="CF202" i="5"/>
  <c r="CE202" i="5"/>
  <c r="CD202" i="5"/>
  <c r="CC202" i="5"/>
  <c r="CB202" i="5"/>
  <c r="CA202" i="5"/>
  <c r="CF201" i="5"/>
  <c r="CE201" i="5"/>
  <c r="CC201" i="5" s="1"/>
  <c r="CD201" i="5"/>
  <c r="CB201" i="5"/>
  <c r="CA201" i="5"/>
  <c r="CF200" i="5"/>
  <c r="CE200" i="5"/>
  <c r="CD200" i="5"/>
  <c r="CC200" i="5"/>
  <c r="CB200" i="5"/>
  <c r="CA200" i="5"/>
  <c r="CF199" i="5"/>
  <c r="CE199" i="5"/>
  <c r="CC199" i="5" s="1"/>
  <c r="CD199" i="5"/>
  <c r="CB199" i="5"/>
  <c r="CA199" i="5"/>
  <c r="CF198" i="5"/>
  <c r="CE198" i="5"/>
  <c r="CD198" i="5"/>
  <c r="CC198" i="5"/>
  <c r="CB198" i="5"/>
  <c r="CA198" i="5"/>
  <c r="CF197" i="5"/>
  <c r="CE197" i="5"/>
  <c r="CC197" i="5" s="1"/>
  <c r="CD197" i="5"/>
  <c r="CB197" i="5"/>
  <c r="CA197" i="5"/>
  <c r="CF196" i="5"/>
  <c r="CE196" i="5"/>
  <c r="CD196" i="5"/>
  <c r="CC196" i="5"/>
  <c r="CB196" i="5"/>
  <c r="CA196" i="5"/>
  <c r="CF195" i="5"/>
  <c r="CE195" i="5"/>
  <c r="CC195" i="5" s="1"/>
  <c r="CD195" i="5"/>
  <c r="CB195" i="5"/>
  <c r="CA195" i="5"/>
  <c r="CF194" i="5"/>
  <c r="CE194" i="5"/>
  <c r="CD194" i="5"/>
  <c r="CC194" i="5"/>
  <c r="CB194" i="5"/>
  <c r="CA194" i="5"/>
  <c r="CF193" i="5"/>
  <c r="CE193" i="5"/>
  <c r="CC193" i="5" s="1"/>
  <c r="CD193" i="5"/>
  <c r="CB193" i="5"/>
  <c r="CA193" i="5"/>
  <c r="CF192" i="5"/>
  <c r="CE192" i="5"/>
  <c r="CD192" i="5"/>
  <c r="CC192" i="5"/>
  <c r="CB192" i="5"/>
  <c r="CA192" i="5"/>
  <c r="CF191" i="5"/>
  <c r="CE191" i="5"/>
  <c r="CC191" i="5" s="1"/>
  <c r="CD191" i="5"/>
  <c r="CB191" i="5"/>
  <c r="CA191" i="5"/>
  <c r="CF190" i="5"/>
  <c r="CE190" i="5"/>
  <c r="CD190" i="5"/>
  <c r="CC190" i="5"/>
  <c r="CB190" i="5"/>
  <c r="CA190" i="5"/>
  <c r="CF189" i="5"/>
  <c r="CE189" i="5"/>
  <c r="CC189" i="5" s="1"/>
  <c r="CD189" i="5"/>
  <c r="CB189" i="5"/>
  <c r="CA189" i="5"/>
  <c r="CF188" i="5"/>
  <c r="CE188" i="5"/>
  <c r="CD188" i="5"/>
  <c r="CC188" i="5"/>
  <c r="CB188" i="5"/>
  <c r="CA188" i="5"/>
  <c r="CF187" i="5"/>
  <c r="CE187" i="5"/>
  <c r="CC187" i="5" s="1"/>
  <c r="CD187" i="5"/>
  <c r="CB187" i="5"/>
  <c r="CA187" i="5"/>
  <c r="CF186" i="5"/>
  <c r="CE186" i="5"/>
  <c r="CD186" i="5"/>
  <c r="CC186" i="5"/>
  <c r="CB186" i="5"/>
  <c r="CA186" i="5"/>
  <c r="CF185" i="5"/>
  <c r="CE185" i="5"/>
  <c r="CC185" i="5" s="1"/>
  <c r="CD185" i="5"/>
  <c r="CB185" i="5"/>
  <c r="CA185" i="5"/>
  <c r="CA500" i="5" l="1"/>
  <c r="CA499" i="5"/>
  <c r="CA498" i="5"/>
  <c r="CA497" i="5"/>
  <c r="CA496" i="5"/>
  <c r="CA495" i="5"/>
  <c r="CA494" i="5"/>
  <c r="CA493" i="5"/>
  <c r="CA492" i="5"/>
  <c r="CA491" i="5"/>
  <c r="CA490" i="5"/>
  <c r="CA489" i="5"/>
  <c r="CA488" i="5"/>
  <c r="CA487" i="5"/>
  <c r="CA486" i="5"/>
  <c r="CA485" i="5"/>
  <c r="CA484" i="5"/>
  <c r="CA483" i="5"/>
  <c r="CA482" i="5"/>
  <c r="CA481" i="5"/>
  <c r="CA480" i="5"/>
  <c r="CA479" i="5"/>
  <c r="CA478" i="5"/>
  <c r="CA477" i="5"/>
  <c r="CA476" i="5"/>
  <c r="CA475" i="5"/>
  <c r="CA474" i="5"/>
  <c r="CA473" i="5"/>
  <c r="CA472" i="5"/>
  <c r="CA471" i="5"/>
  <c r="CA470" i="5"/>
  <c r="CA469" i="5"/>
  <c r="CA468" i="5"/>
  <c r="CA467" i="5"/>
  <c r="CA466" i="5"/>
  <c r="CA465" i="5"/>
  <c r="CA464" i="5"/>
  <c r="CA463" i="5"/>
  <c r="CA462" i="5"/>
  <c r="CA461" i="5"/>
  <c r="CA460" i="5"/>
  <c r="CA459" i="5"/>
  <c r="CA458" i="5"/>
  <c r="CA457" i="5"/>
  <c r="CA456" i="5"/>
  <c r="CA455" i="5"/>
  <c r="CA454" i="5"/>
  <c r="CA453" i="5"/>
  <c r="CA452" i="5"/>
  <c r="CA451" i="5"/>
  <c r="CA450" i="5"/>
  <c r="CA449" i="5"/>
  <c r="CA448" i="5"/>
  <c r="CA447" i="5"/>
  <c r="CA446" i="5"/>
  <c r="CA445" i="5"/>
  <c r="CA444" i="5"/>
  <c r="CA443" i="5"/>
  <c r="CA442" i="5"/>
  <c r="CA441" i="5"/>
  <c r="CA440" i="5"/>
  <c r="CA439" i="5"/>
  <c r="CA438" i="5"/>
  <c r="CA437" i="5"/>
  <c r="CA436" i="5"/>
  <c r="CA435" i="5"/>
  <c r="CA434" i="5"/>
  <c r="CA433" i="5"/>
  <c r="CA432" i="5"/>
  <c r="CA431" i="5"/>
  <c r="CA430" i="5"/>
  <c r="CA429" i="5"/>
  <c r="CA428" i="5"/>
  <c r="CA427" i="5"/>
  <c r="CA426" i="5"/>
  <c r="CA425" i="5"/>
  <c r="CA424" i="5"/>
  <c r="CA423" i="5"/>
  <c r="CA422" i="5"/>
  <c r="CA421" i="5"/>
  <c r="CA420" i="5"/>
  <c r="CA419" i="5"/>
  <c r="CA418" i="5"/>
  <c r="CA417" i="5"/>
  <c r="CA416" i="5"/>
  <c r="CA415" i="5"/>
  <c r="CA414" i="5"/>
  <c r="CA413" i="5"/>
  <c r="CA412" i="5"/>
  <c r="CA411" i="5"/>
  <c r="CA410" i="5"/>
  <c r="CA409" i="5"/>
  <c r="CA408" i="5"/>
  <c r="CA407" i="5"/>
  <c r="CA406" i="5"/>
  <c r="CA405" i="5"/>
  <c r="CA404" i="5"/>
  <c r="CA403" i="5"/>
  <c r="CA402" i="5"/>
  <c r="CA401" i="5"/>
  <c r="CA400" i="5"/>
  <c r="CA399" i="5"/>
  <c r="CA398" i="5"/>
  <c r="CA397" i="5"/>
  <c r="CA396" i="5"/>
  <c r="CA395" i="5"/>
  <c r="CA394" i="5"/>
  <c r="CA393" i="5"/>
  <c r="CA392" i="5"/>
  <c r="CA391" i="5"/>
  <c r="CA390" i="5"/>
  <c r="CA389" i="5"/>
  <c r="CA388" i="5"/>
  <c r="CA387" i="5"/>
  <c r="CA386" i="5"/>
  <c r="CA385" i="5"/>
  <c r="CA384" i="5"/>
  <c r="CA383" i="5"/>
  <c r="CA382" i="5"/>
  <c r="CA381" i="5"/>
  <c r="CA380" i="5"/>
  <c r="CA379" i="5"/>
  <c r="CA378" i="5"/>
  <c r="CA377" i="5"/>
  <c r="CA376" i="5"/>
  <c r="CA375" i="5"/>
  <c r="CA374" i="5"/>
  <c r="CA373" i="5"/>
  <c r="CA372" i="5"/>
  <c r="CA371" i="5"/>
  <c r="CA370" i="5"/>
  <c r="CA369" i="5"/>
  <c r="CA368" i="5"/>
  <c r="CA367" i="5"/>
  <c r="CA366" i="5"/>
  <c r="CA365" i="5"/>
  <c r="CA364" i="5"/>
  <c r="CA363" i="5"/>
  <c r="CA362" i="5"/>
  <c r="CA361" i="5"/>
  <c r="CA360" i="5"/>
  <c r="CA359" i="5"/>
  <c r="CA358" i="5"/>
  <c r="CA357" i="5"/>
  <c r="CA356" i="5"/>
  <c r="CA355" i="5"/>
  <c r="CA354" i="5"/>
  <c r="CA353" i="5"/>
  <c r="CA352" i="5"/>
  <c r="CA351" i="5"/>
  <c r="CA350" i="5"/>
  <c r="CA349" i="5"/>
  <c r="CA348" i="5"/>
  <c r="CA347" i="5"/>
  <c r="CA346" i="5"/>
  <c r="CA345" i="5"/>
  <c r="CA344" i="5"/>
  <c r="CA343" i="5"/>
  <c r="CA342" i="5"/>
  <c r="CA341" i="5"/>
  <c r="CA340" i="5"/>
  <c r="CA339" i="5"/>
  <c r="CA338" i="5"/>
  <c r="CA337" i="5"/>
  <c r="CA336" i="5"/>
  <c r="CA335" i="5"/>
  <c r="CA334" i="5"/>
  <c r="CA333" i="5"/>
  <c r="CA332" i="5"/>
  <c r="CA331" i="5"/>
  <c r="CA330" i="5"/>
  <c r="CA329" i="5"/>
  <c r="CA328" i="5"/>
  <c r="CA327" i="5"/>
  <c r="CA326" i="5"/>
  <c r="CA325" i="5"/>
  <c r="CA324" i="5"/>
  <c r="CA323" i="5"/>
  <c r="CA322" i="5"/>
  <c r="CA321" i="5"/>
  <c r="CA320" i="5"/>
  <c r="CA319" i="5"/>
  <c r="CA318" i="5"/>
  <c r="CA317" i="5"/>
  <c r="CA316" i="5"/>
  <c r="CA315" i="5"/>
  <c r="CA314" i="5"/>
  <c r="CA313" i="5"/>
  <c r="CA312" i="5"/>
  <c r="CA311" i="5"/>
  <c r="CA310" i="5"/>
  <c r="CA309" i="5"/>
  <c r="CA308" i="5"/>
  <c r="CA307" i="5"/>
  <c r="CA306" i="5"/>
  <c r="CA305" i="5"/>
  <c r="CA304" i="5"/>
  <c r="CA303" i="5"/>
  <c r="CA302" i="5"/>
  <c r="CA301" i="5"/>
  <c r="CA300" i="5"/>
  <c r="CA299" i="5"/>
  <c r="CA298" i="5"/>
  <c r="CA297" i="5"/>
  <c r="CA296" i="5"/>
  <c r="CA295" i="5"/>
  <c r="CA294" i="5"/>
  <c r="CA293" i="5"/>
  <c r="CA292" i="5"/>
  <c r="CA291" i="5"/>
  <c r="CA290" i="5"/>
  <c r="CA289" i="5"/>
  <c r="CA288" i="5"/>
  <c r="CA287" i="5"/>
  <c r="CA286" i="5"/>
  <c r="CA285" i="5"/>
  <c r="CA284" i="5"/>
  <c r="CA283" i="5"/>
  <c r="CA282" i="5"/>
  <c r="CA281" i="5"/>
  <c r="CA280" i="5"/>
  <c r="CA279" i="5"/>
  <c r="CA278" i="5"/>
  <c r="CA277" i="5"/>
  <c r="CA276" i="5"/>
  <c r="CA275" i="5"/>
  <c r="CA274" i="5"/>
  <c r="CA273" i="5"/>
  <c r="CA272" i="5"/>
  <c r="CA271" i="5"/>
  <c r="CA270" i="5"/>
  <c r="CA269" i="5"/>
  <c r="CA268" i="5"/>
  <c r="CA267" i="5"/>
  <c r="CA266" i="5"/>
  <c r="CA265" i="5"/>
  <c r="CA264" i="5"/>
  <c r="CA263" i="5"/>
  <c r="CA262" i="5"/>
  <c r="CA261" i="5"/>
  <c r="CA260" i="5"/>
  <c r="CA259" i="5"/>
  <c r="CA258" i="5"/>
  <c r="CA257" i="5"/>
  <c r="CA256" i="5"/>
  <c r="CA255" i="5"/>
  <c r="CA254" i="5"/>
  <c r="CA253" i="5"/>
  <c r="CA252" i="5"/>
  <c r="CA251" i="5"/>
  <c r="CA250" i="5"/>
  <c r="CA249" i="5"/>
  <c r="CA248" i="5"/>
  <c r="CA247" i="5"/>
  <c r="CA246" i="5"/>
  <c r="CA245" i="5"/>
  <c r="CA244" i="5"/>
  <c r="CA243" i="5"/>
  <c r="CA242" i="5"/>
  <c r="CA241" i="5"/>
  <c r="CA240" i="5"/>
  <c r="CA239" i="5"/>
  <c r="CA238" i="5"/>
  <c r="CA237" i="5"/>
  <c r="CA236" i="5"/>
  <c r="CA235" i="5"/>
  <c r="CA234" i="5"/>
  <c r="CA233" i="5"/>
  <c r="CA232" i="5"/>
  <c r="CA231" i="5"/>
  <c r="CA230" i="5"/>
  <c r="CA229" i="5"/>
  <c r="CA228" i="5"/>
  <c r="CA227" i="5"/>
  <c r="CA226" i="5"/>
  <c r="CA225" i="5"/>
  <c r="CA224" i="5"/>
  <c r="CA223" i="5"/>
  <c r="CA222" i="5"/>
  <c r="CA221" i="5"/>
  <c r="CA220" i="5"/>
  <c r="CA219" i="5"/>
  <c r="CA218" i="5"/>
  <c r="CA217" i="5"/>
  <c r="CA216" i="5"/>
  <c r="CA215" i="5"/>
  <c r="CA214" i="5"/>
  <c r="CA213" i="5"/>
  <c r="CA212" i="5"/>
  <c r="CA211" i="5"/>
  <c r="CA210" i="5"/>
  <c r="CA209" i="5"/>
  <c r="CA208" i="5"/>
  <c r="CA7" i="5"/>
  <c r="CD7" i="5" l="1"/>
  <c r="CE7" i="5"/>
  <c r="CC7" i="5" s="1"/>
  <c r="CF7" i="5"/>
  <c r="CB7" i="5" s="1"/>
  <c r="CD208" i="5"/>
  <c r="CE208" i="5"/>
  <c r="CC208" i="5" s="1"/>
  <c r="CF208" i="5"/>
  <c r="CB208" i="5" s="1"/>
  <c r="CD209" i="5"/>
  <c r="CE209" i="5"/>
  <c r="CC209" i="5" s="1"/>
  <c r="CF209" i="5"/>
  <c r="CB209" i="5" s="1"/>
  <c r="CD210" i="5"/>
  <c r="CE210" i="5"/>
  <c r="CC210" i="5" s="1"/>
  <c r="CF210" i="5"/>
  <c r="CB210" i="5" s="1"/>
  <c r="CD211" i="5"/>
  <c r="CE211" i="5"/>
  <c r="CC211" i="5" s="1"/>
  <c r="CF211" i="5"/>
  <c r="CB211" i="5" s="1"/>
  <c r="CD212" i="5"/>
  <c r="CE212" i="5"/>
  <c r="CC212" i="5" s="1"/>
  <c r="CF212" i="5"/>
  <c r="CB212" i="5" s="1"/>
  <c r="CD213" i="5"/>
  <c r="CE213" i="5"/>
  <c r="CC213" i="5" s="1"/>
  <c r="CF213" i="5"/>
  <c r="CB213" i="5" s="1"/>
  <c r="CD214" i="5"/>
  <c r="CE214" i="5"/>
  <c r="CC214" i="5" s="1"/>
  <c r="CF214" i="5"/>
  <c r="CB214" i="5" s="1"/>
  <c r="CD215" i="5"/>
  <c r="CE215" i="5"/>
  <c r="CC215" i="5" s="1"/>
  <c r="CF215" i="5"/>
  <c r="CB215" i="5" s="1"/>
  <c r="CD216" i="5"/>
  <c r="CE216" i="5"/>
  <c r="CC216" i="5" s="1"/>
  <c r="CF216" i="5"/>
  <c r="CB216" i="5" s="1"/>
  <c r="CD217" i="5"/>
  <c r="CE217" i="5"/>
  <c r="CC217" i="5" s="1"/>
  <c r="CF217" i="5"/>
  <c r="CB217" i="5" s="1"/>
  <c r="CD218" i="5"/>
  <c r="CE218" i="5"/>
  <c r="CC218" i="5" s="1"/>
  <c r="CF218" i="5"/>
  <c r="CB218" i="5" s="1"/>
  <c r="CD219" i="5"/>
  <c r="CE219" i="5"/>
  <c r="CC219" i="5" s="1"/>
  <c r="CF219" i="5"/>
  <c r="CB219" i="5" s="1"/>
  <c r="CD220" i="5"/>
  <c r="CE220" i="5"/>
  <c r="CC220" i="5" s="1"/>
  <c r="CF220" i="5"/>
  <c r="CB220" i="5" s="1"/>
  <c r="CD221" i="5"/>
  <c r="CE221" i="5"/>
  <c r="CC221" i="5" s="1"/>
  <c r="CF221" i="5"/>
  <c r="CB221" i="5" s="1"/>
  <c r="CD222" i="5"/>
  <c r="CE222" i="5"/>
  <c r="CC222" i="5" s="1"/>
  <c r="CF222" i="5"/>
  <c r="CB222" i="5" s="1"/>
  <c r="CD223" i="5"/>
  <c r="CE223" i="5"/>
  <c r="CC223" i="5" s="1"/>
  <c r="CF223" i="5"/>
  <c r="CB223" i="5" s="1"/>
  <c r="CD224" i="5"/>
  <c r="CE224" i="5"/>
  <c r="CC224" i="5" s="1"/>
  <c r="CF224" i="5"/>
  <c r="CB224" i="5" s="1"/>
  <c r="CD225" i="5"/>
  <c r="CE225" i="5"/>
  <c r="CC225" i="5" s="1"/>
  <c r="CF225" i="5"/>
  <c r="CB225" i="5" s="1"/>
  <c r="CD226" i="5"/>
  <c r="CE226" i="5"/>
  <c r="CC226" i="5" s="1"/>
  <c r="CF226" i="5"/>
  <c r="CB226" i="5" s="1"/>
  <c r="CD227" i="5"/>
  <c r="CE227" i="5"/>
  <c r="CC227" i="5" s="1"/>
  <c r="CF227" i="5"/>
  <c r="CB227" i="5" s="1"/>
  <c r="CD228" i="5"/>
  <c r="CE228" i="5"/>
  <c r="CC228" i="5" s="1"/>
  <c r="CF228" i="5"/>
  <c r="CB228" i="5" s="1"/>
  <c r="CD229" i="5"/>
  <c r="CE229" i="5"/>
  <c r="CC229" i="5" s="1"/>
  <c r="CF229" i="5"/>
  <c r="CB229" i="5" s="1"/>
  <c r="CD230" i="5"/>
  <c r="CE230" i="5"/>
  <c r="CC230" i="5" s="1"/>
  <c r="CF230" i="5"/>
  <c r="CB230" i="5" s="1"/>
  <c r="CD231" i="5"/>
  <c r="CE231" i="5"/>
  <c r="CC231" i="5" s="1"/>
  <c r="CF231" i="5"/>
  <c r="CB231" i="5" s="1"/>
  <c r="CD232" i="5"/>
  <c r="CE232" i="5"/>
  <c r="CC232" i="5" s="1"/>
  <c r="CF232" i="5"/>
  <c r="CB232" i="5" s="1"/>
  <c r="CD233" i="5"/>
  <c r="CE233" i="5"/>
  <c r="CC233" i="5" s="1"/>
  <c r="CF233" i="5"/>
  <c r="CB233" i="5" s="1"/>
  <c r="CD234" i="5"/>
  <c r="CE234" i="5"/>
  <c r="CC234" i="5" s="1"/>
  <c r="CF234" i="5"/>
  <c r="CB234" i="5" s="1"/>
  <c r="E5" i="5" l="1"/>
  <c r="F6" i="5" s="1"/>
  <c r="H5" i="5"/>
  <c r="H6" i="5" s="1"/>
  <c r="K5" i="5"/>
  <c r="L6" i="5" s="1"/>
  <c r="N5" i="5"/>
  <c r="O6" i="5" s="1"/>
  <c r="Q5" i="5"/>
  <c r="R6" i="5" s="1"/>
  <c r="T5" i="5"/>
  <c r="T6" i="5" s="1"/>
  <c r="W5" i="5"/>
  <c r="W6" i="5" s="1"/>
  <c r="Z5" i="5"/>
  <c r="Z6" i="5" s="1"/>
  <c r="AC5" i="5"/>
  <c r="AD6" i="5" s="1"/>
  <c r="AF5" i="5"/>
  <c r="AF6" i="5" s="1"/>
  <c r="AI5" i="5"/>
  <c r="AI6" i="5" s="1"/>
  <c r="AL5" i="5"/>
  <c r="AO5" i="5"/>
  <c r="AP6" i="5" s="1"/>
  <c r="AR5" i="5"/>
  <c r="AR6" i="5" s="1"/>
  <c r="AU5" i="5"/>
  <c r="AV6" i="5" s="1"/>
  <c r="AX5" i="5"/>
  <c r="BA5" i="5"/>
  <c r="BB6" i="5" s="1"/>
  <c r="BD5" i="5"/>
  <c r="BD6" i="5" s="1"/>
  <c r="BG5" i="5"/>
  <c r="BG6" i="5" s="1"/>
  <c r="BG23" i="5" s="1"/>
  <c r="BH23" i="5" s="1"/>
  <c r="BJ5" i="5"/>
  <c r="I6" i="5"/>
  <c r="J6" i="5"/>
  <c r="K6" i="5"/>
  <c r="Q6" i="5"/>
  <c r="V6" i="5"/>
  <c r="AG6" i="5"/>
  <c r="AH6" i="5"/>
  <c r="AO6" i="5"/>
  <c r="BU26" i="5"/>
  <c r="CD235" i="5"/>
  <c r="CE235" i="5"/>
  <c r="CC235" i="5" s="1"/>
  <c r="CF235" i="5"/>
  <c r="CB235" i="5" s="1"/>
  <c r="CD236" i="5"/>
  <c r="CE236" i="5"/>
  <c r="CC236" i="5" s="1"/>
  <c r="CF236" i="5"/>
  <c r="CB236" i="5" s="1"/>
  <c r="CD237" i="5"/>
  <c r="CE237" i="5"/>
  <c r="CC237" i="5" s="1"/>
  <c r="CF237" i="5"/>
  <c r="CB237" i="5" s="1"/>
  <c r="CD238" i="5"/>
  <c r="CE238" i="5"/>
  <c r="CC238" i="5" s="1"/>
  <c r="CF238" i="5"/>
  <c r="CB238" i="5" s="1"/>
  <c r="CD239" i="5"/>
  <c r="CE239" i="5"/>
  <c r="CC239" i="5" s="1"/>
  <c r="CF239" i="5"/>
  <c r="CB239" i="5" s="1"/>
  <c r="CD240" i="5"/>
  <c r="CE240" i="5"/>
  <c r="CC240" i="5" s="1"/>
  <c r="CF240" i="5"/>
  <c r="CB240" i="5" s="1"/>
  <c r="CD241" i="5"/>
  <c r="CE241" i="5"/>
  <c r="CC241" i="5" s="1"/>
  <c r="CF241" i="5"/>
  <c r="CB241" i="5" s="1"/>
  <c r="CD242" i="5"/>
  <c r="CE242" i="5"/>
  <c r="CC242" i="5" s="1"/>
  <c r="CF242" i="5"/>
  <c r="CB242" i="5" s="1"/>
  <c r="CD243" i="5"/>
  <c r="CE243" i="5"/>
  <c r="CC243" i="5" s="1"/>
  <c r="CF243" i="5"/>
  <c r="CB243" i="5" s="1"/>
  <c r="CD244" i="5"/>
  <c r="CE244" i="5"/>
  <c r="CC244" i="5" s="1"/>
  <c r="CF244" i="5"/>
  <c r="CB244" i="5" s="1"/>
  <c r="CD245" i="5"/>
  <c r="CE245" i="5"/>
  <c r="CC245" i="5" s="1"/>
  <c r="CF245" i="5"/>
  <c r="CB245" i="5" s="1"/>
  <c r="CD246" i="5"/>
  <c r="CE246" i="5"/>
  <c r="CC246" i="5" s="1"/>
  <c r="CF246" i="5"/>
  <c r="CB246" i="5" s="1"/>
  <c r="CD247" i="5"/>
  <c r="CE247" i="5"/>
  <c r="CC247" i="5" s="1"/>
  <c r="CF247" i="5"/>
  <c r="CB247" i="5" s="1"/>
  <c r="CD248" i="5"/>
  <c r="CE248" i="5"/>
  <c r="CC248" i="5" s="1"/>
  <c r="CF248" i="5"/>
  <c r="CB248" i="5" s="1"/>
  <c r="CD249" i="5"/>
  <c r="CE249" i="5"/>
  <c r="CC249" i="5" s="1"/>
  <c r="CF249" i="5"/>
  <c r="CB249" i="5" s="1"/>
  <c r="CD250" i="5"/>
  <c r="CE250" i="5"/>
  <c r="CC250" i="5" s="1"/>
  <c r="CF250" i="5"/>
  <c r="CB250" i="5" s="1"/>
  <c r="CD251" i="5"/>
  <c r="CE251" i="5"/>
  <c r="CC251" i="5" s="1"/>
  <c r="CF251" i="5"/>
  <c r="CB251" i="5" s="1"/>
  <c r="CD252" i="5"/>
  <c r="CE252" i="5"/>
  <c r="CC252" i="5" s="1"/>
  <c r="CF252" i="5"/>
  <c r="CB252" i="5" s="1"/>
  <c r="CD253" i="5"/>
  <c r="CE253" i="5"/>
  <c r="CC253" i="5" s="1"/>
  <c r="CF253" i="5"/>
  <c r="CB253" i="5" s="1"/>
  <c r="CD254" i="5"/>
  <c r="CE254" i="5"/>
  <c r="CC254" i="5" s="1"/>
  <c r="CF254" i="5"/>
  <c r="CB254" i="5" s="1"/>
  <c r="CD255" i="5"/>
  <c r="CE255" i="5"/>
  <c r="CC255" i="5" s="1"/>
  <c r="CF255" i="5"/>
  <c r="CB255" i="5" s="1"/>
  <c r="CD256" i="5"/>
  <c r="CE256" i="5"/>
  <c r="CC256" i="5" s="1"/>
  <c r="CF256" i="5"/>
  <c r="CB256" i="5" s="1"/>
  <c r="CD257" i="5"/>
  <c r="CE257" i="5"/>
  <c r="CC257" i="5" s="1"/>
  <c r="CF257" i="5"/>
  <c r="CB257" i="5" s="1"/>
  <c r="CD258" i="5"/>
  <c r="CE258" i="5"/>
  <c r="CC258" i="5" s="1"/>
  <c r="CF258" i="5"/>
  <c r="CB258" i="5" s="1"/>
  <c r="CD259" i="5"/>
  <c r="CE259" i="5"/>
  <c r="CC259" i="5" s="1"/>
  <c r="CF259" i="5"/>
  <c r="CB259" i="5" s="1"/>
  <c r="CD260" i="5"/>
  <c r="CE260" i="5"/>
  <c r="CC260" i="5" s="1"/>
  <c r="CF260" i="5"/>
  <c r="CB260" i="5" s="1"/>
  <c r="CD261" i="5"/>
  <c r="CE261" i="5"/>
  <c r="CC261" i="5" s="1"/>
  <c r="CF261" i="5"/>
  <c r="CB261" i="5" s="1"/>
  <c r="CD262" i="5"/>
  <c r="CE262" i="5"/>
  <c r="CC262" i="5" s="1"/>
  <c r="CF262" i="5"/>
  <c r="CB262" i="5" s="1"/>
  <c r="CD263" i="5"/>
  <c r="CE263" i="5"/>
  <c r="CC263" i="5" s="1"/>
  <c r="CF263" i="5"/>
  <c r="CB263" i="5" s="1"/>
  <c r="CD264" i="5"/>
  <c r="CE264" i="5"/>
  <c r="CC264" i="5" s="1"/>
  <c r="CF264" i="5"/>
  <c r="CB264" i="5" s="1"/>
  <c r="CD265" i="5"/>
  <c r="CE265" i="5"/>
  <c r="CC265" i="5" s="1"/>
  <c r="CF265" i="5"/>
  <c r="CB265" i="5" s="1"/>
  <c r="CD266" i="5"/>
  <c r="CE266" i="5"/>
  <c r="CC266" i="5" s="1"/>
  <c r="CF266" i="5"/>
  <c r="CB266" i="5" s="1"/>
  <c r="CD267" i="5"/>
  <c r="CE267" i="5"/>
  <c r="CC267" i="5" s="1"/>
  <c r="CF267" i="5"/>
  <c r="CB267" i="5" s="1"/>
  <c r="CD268" i="5"/>
  <c r="CE268" i="5"/>
  <c r="CC268" i="5" s="1"/>
  <c r="CF268" i="5"/>
  <c r="CB268" i="5" s="1"/>
  <c r="CD269" i="5"/>
  <c r="CE269" i="5"/>
  <c r="CC269" i="5" s="1"/>
  <c r="CF269" i="5"/>
  <c r="CB269" i="5" s="1"/>
  <c r="CD270" i="5"/>
  <c r="CE270" i="5"/>
  <c r="CC270" i="5" s="1"/>
  <c r="CF270" i="5"/>
  <c r="CB270" i="5" s="1"/>
  <c r="CD271" i="5"/>
  <c r="CE271" i="5"/>
  <c r="CC271" i="5" s="1"/>
  <c r="CF271" i="5"/>
  <c r="CB271" i="5" s="1"/>
  <c r="CD272" i="5"/>
  <c r="CE272" i="5"/>
  <c r="CC272" i="5" s="1"/>
  <c r="CF272" i="5"/>
  <c r="CB272" i="5" s="1"/>
  <c r="CD273" i="5"/>
  <c r="CE273" i="5"/>
  <c r="CC273" i="5" s="1"/>
  <c r="CF273" i="5"/>
  <c r="CB273" i="5" s="1"/>
  <c r="CD274" i="5"/>
  <c r="CE274" i="5"/>
  <c r="CC274" i="5" s="1"/>
  <c r="CF274" i="5"/>
  <c r="CB274" i="5" s="1"/>
  <c r="CD275" i="5"/>
  <c r="CE275" i="5"/>
  <c r="CC275" i="5" s="1"/>
  <c r="CF275" i="5"/>
  <c r="CB275" i="5" s="1"/>
  <c r="CD276" i="5"/>
  <c r="CE276" i="5"/>
  <c r="CC276" i="5" s="1"/>
  <c r="CF276" i="5"/>
  <c r="CB276" i="5" s="1"/>
  <c r="CD277" i="5"/>
  <c r="CE277" i="5"/>
  <c r="CC277" i="5" s="1"/>
  <c r="CF277" i="5"/>
  <c r="CB277" i="5" s="1"/>
  <c r="CD278" i="5"/>
  <c r="CE278" i="5"/>
  <c r="CC278" i="5" s="1"/>
  <c r="CF278" i="5"/>
  <c r="CB278" i="5" s="1"/>
  <c r="CD279" i="5"/>
  <c r="CE279" i="5"/>
  <c r="CC279" i="5" s="1"/>
  <c r="CF279" i="5"/>
  <c r="CB279" i="5" s="1"/>
  <c r="CD280" i="5"/>
  <c r="CE280" i="5"/>
  <c r="CC280" i="5" s="1"/>
  <c r="CF280" i="5"/>
  <c r="CB280" i="5" s="1"/>
  <c r="CD281" i="5"/>
  <c r="CE281" i="5"/>
  <c r="CC281" i="5" s="1"/>
  <c r="CF281" i="5"/>
  <c r="CB281" i="5" s="1"/>
  <c r="CD282" i="5"/>
  <c r="CE282" i="5"/>
  <c r="CC282" i="5" s="1"/>
  <c r="CF282" i="5"/>
  <c r="CB282" i="5" s="1"/>
  <c r="CD283" i="5"/>
  <c r="CE283" i="5"/>
  <c r="CC283" i="5" s="1"/>
  <c r="CF283" i="5"/>
  <c r="CB283" i="5" s="1"/>
  <c r="CD284" i="5"/>
  <c r="CE284" i="5"/>
  <c r="CC284" i="5" s="1"/>
  <c r="CF284" i="5"/>
  <c r="CB284" i="5" s="1"/>
  <c r="CD285" i="5"/>
  <c r="CE285" i="5"/>
  <c r="CC285" i="5" s="1"/>
  <c r="CF285" i="5"/>
  <c r="CB285" i="5" s="1"/>
  <c r="CD286" i="5"/>
  <c r="CE286" i="5"/>
  <c r="CC286" i="5" s="1"/>
  <c r="CF286" i="5"/>
  <c r="CB286" i="5" s="1"/>
  <c r="CD287" i="5"/>
  <c r="CE287" i="5"/>
  <c r="CC287" i="5" s="1"/>
  <c r="CF287" i="5"/>
  <c r="CB287" i="5" s="1"/>
  <c r="CD288" i="5"/>
  <c r="CE288" i="5"/>
  <c r="CC288" i="5" s="1"/>
  <c r="CF288" i="5"/>
  <c r="CB288" i="5" s="1"/>
  <c r="CD289" i="5"/>
  <c r="CE289" i="5"/>
  <c r="CC289" i="5" s="1"/>
  <c r="CF289" i="5"/>
  <c r="CB289" i="5" s="1"/>
  <c r="CD290" i="5"/>
  <c r="CE290" i="5"/>
  <c r="CC290" i="5" s="1"/>
  <c r="CF290" i="5"/>
  <c r="CB290" i="5" s="1"/>
  <c r="CD291" i="5"/>
  <c r="CE291" i="5"/>
  <c r="CC291" i="5" s="1"/>
  <c r="CF291" i="5"/>
  <c r="CB291" i="5" s="1"/>
  <c r="CD292" i="5"/>
  <c r="CE292" i="5"/>
  <c r="CC292" i="5" s="1"/>
  <c r="CF292" i="5"/>
  <c r="CB292" i="5" s="1"/>
  <c r="CD293" i="5"/>
  <c r="CE293" i="5"/>
  <c r="CC293" i="5" s="1"/>
  <c r="CF293" i="5"/>
  <c r="CB293" i="5" s="1"/>
  <c r="CD294" i="5"/>
  <c r="CE294" i="5"/>
  <c r="CC294" i="5" s="1"/>
  <c r="CF294" i="5"/>
  <c r="CB294" i="5" s="1"/>
  <c r="CD295" i="5"/>
  <c r="CE295" i="5"/>
  <c r="CC295" i="5" s="1"/>
  <c r="CF295" i="5"/>
  <c r="CB295" i="5" s="1"/>
  <c r="CD296" i="5"/>
  <c r="CE296" i="5"/>
  <c r="CC296" i="5" s="1"/>
  <c r="CF296" i="5"/>
  <c r="CB296" i="5" s="1"/>
  <c r="CD297" i="5"/>
  <c r="CE297" i="5"/>
  <c r="CC297" i="5" s="1"/>
  <c r="CF297" i="5"/>
  <c r="CB297" i="5" s="1"/>
  <c r="CD298" i="5"/>
  <c r="CE298" i="5"/>
  <c r="CC298" i="5" s="1"/>
  <c r="CF298" i="5"/>
  <c r="CB298" i="5" s="1"/>
  <c r="CD299" i="5"/>
  <c r="CE299" i="5"/>
  <c r="CC299" i="5" s="1"/>
  <c r="CF299" i="5"/>
  <c r="CB299" i="5" s="1"/>
  <c r="CD300" i="5"/>
  <c r="CE300" i="5"/>
  <c r="CC300" i="5" s="1"/>
  <c r="CF300" i="5"/>
  <c r="CB300" i="5" s="1"/>
  <c r="CD301" i="5"/>
  <c r="CE301" i="5"/>
  <c r="CC301" i="5" s="1"/>
  <c r="CF301" i="5"/>
  <c r="CB301" i="5" s="1"/>
  <c r="CD302" i="5"/>
  <c r="CE302" i="5"/>
  <c r="CC302" i="5" s="1"/>
  <c r="CF302" i="5"/>
  <c r="CB302" i="5" s="1"/>
  <c r="CD303" i="5"/>
  <c r="CE303" i="5"/>
  <c r="CC303" i="5" s="1"/>
  <c r="CF303" i="5"/>
  <c r="CB303" i="5" s="1"/>
  <c r="CD304" i="5"/>
  <c r="CE304" i="5"/>
  <c r="CC304" i="5" s="1"/>
  <c r="CF304" i="5"/>
  <c r="CB304" i="5" s="1"/>
  <c r="CD305" i="5"/>
  <c r="CE305" i="5"/>
  <c r="CC305" i="5" s="1"/>
  <c r="CF305" i="5"/>
  <c r="CB305" i="5" s="1"/>
  <c r="CD306" i="5"/>
  <c r="CE306" i="5"/>
  <c r="CC306" i="5" s="1"/>
  <c r="CF306" i="5"/>
  <c r="CB306" i="5" s="1"/>
  <c r="CD307" i="5"/>
  <c r="CE307" i="5"/>
  <c r="CC307" i="5" s="1"/>
  <c r="CF307" i="5"/>
  <c r="CB307" i="5" s="1"/>
  <c r="CD308" i="5"/>
  <c r="CE308" i="5"/>
  <c r="CC308" i="5" s="1"/>
  <c r="CF308" i="5"/>
  <c r="CB308" i="5" s="1"/>
  <c r="CD309" i="5"/>
  <c r="CE309" i="5"/>
  <c r="CC309" i="5" s="1"/>
  <c r="CF309" i="5"/>
  <c r="CB309" i="5" s="1"/>
  <c r="CD310" i="5"/>
  <c r="CE310" i="5"/>
  <c r="CC310" i="5" s="1"/>
  <c r="CF310" i="5"/>
  <c r="CB310" i="5" s="1"/>
  <c r="CD311" i="5"/>
  <c r="CE311" i="5"/>
  <c r="CC311" i="5" s="1"/>
  <c r="CF311" i="5"/>
  <c r="CB311" i="5" s="1"/>
  <c r="CD312" i="5"/>
  <c r="CE312" i="5"/>
  <c r="CC312" i="5" s="1"/>
  <c r="CF312" i="5"/>
  <c r="CB312" i="5" s="1"/>
  <c r="CD313" i="5"/>
  <c r="CE313" i="5"/>
  <c r="CC313" i="5" s="1"/>
  <c r="CF313" i="5"/>
  <c r="CB313" i="5" s="1"/>
  <c r="CD314" i="5"/>
  <c r="CE314" i="5"/>
  <c r="CC314" i="5" s="1"/>
  <c r="CF314" i="5"/>
  <c r="CB314" i="5" s="1"/>
  <c r="CD315" i="5"/>
  <c r="CE315" i="5"/>
  <c r="CC315" i="5" s="1"/>
  <c r="CF315" i="5"/>
  <c r="CB315" i="5" s="1"/>
  <c r="CD316" i="5"/>
  <c r="CE316" i="5"/>
  <c r="CC316" i="5" s="1"/>
  <c r="CF316" i="5"/>
  <c r="CB316" i="5" s="1"/>
  <c r="CD317" i="5"/>
  <c r="CE317" i="5"/>
  <c r="CC317" i="5" s="1"/>
  <c r="CF317" i="5"/>
  <c r="CB317" i="5" s="1"/>
  <c r="CD318" i="5"/>
  <c r="CE318" i="5"/>
  <c r="CC318" i="5" s="1"/>
  <c r="CF318" i="5"/>
  <c r="CB318" i="5" s="1"/>
  <c r="CD319" i="5"/>
  <c r="CE319" i="5"/>
  <c r="CC319" i="5" s="1"/>
  <c r="CF319" i="5"/>
  <c r="CB319" i="5" s="1"/>
  <c r="CD320" i="5"/>
  <c r="CE320" i="5"/>
  <c r="CC320" i="5" s="1"/>
  <c r="CF320" i="5"/>
  <c r="CB320" i="5" s="1"/>
  <c r="CD321" i="5"/>
  <c r="CE321" i="5"/>
  <c r="CC321" i="5" s="1"/>
  <c r="CF321" i="5"/>
  <c r="CB321" i="5" s="1"/>
  <c r="CD322" i="5"/>
  <c r="CE322" i="5"/>
  <c r="CC322" i="5" s="1"/>
  <c r="CF322" i="5"/>
  <c r="CB322" i="5" s="1"/>
  <c r="CD323" i="5"/>
  <c r="CE323" i="5"/>
  <c r="CC323" i="5" s="1"/>
  <c r="CF323" i="5"/>
  <c r="CB323" i="5" s="1"/>
  <c r="CD324" i="5"/>
  <c r="CE324" i="5"/>
  <c r="CC324" i="5" s="1"/>
  <c r="CF324" i="5"/>
  <c r="CB324" i="5" s="1"/>
  <c r="CD325" i="5"/>
  <c r="CE325" i="5"/>
  <c r="CC325" i="5" s="1"/>
  <c r="CF325" i="5"/>
  <c r="CB325" i="5" s="1"/>
  <c r="CD326" i="5"/>
  <c r="CE326" i="5"/>
  <c r="CC326" i="5" s="1"/>
  <c r="CF326" i="5"/>
  <c r="CB326" i="5" s="1"/>
  <c r="CD327" i="5"/>
  <c r="CE327" i="5"/>
  <c r="CC327" i="5" s="1"/>
  <c r="CF327" i="5"/>
  <c r="CB327" i="5" s="1"/>
  <c r="CD328" i="5"/>
  <c r="CE328" i="5"/>
  <c r="CC328" i="5" s="1"/>
  <c r="CF328" i="5"/>
  <c r="CB328" i="5" s="1"/>
  <c r="CD329" i="5"/>
  <c r="CE329" i="5"/>
  <c r="CC329" i="5" s="1"/>
  <c r="CF329" i="5"/>
  <c r="CB329" i="5" s="1"/>
  <c r="CD330" i="5"/>
  <c r="CE330" i="5"/>
  <c r="CC330" i="5" s="1"/>
  <c r="CF330" i="5"/>
  <c r="CB330" i="5" s="1"/>
  <c r="CD331" i="5"/>
  <c r="CE331" i="5"/>
  <c r="CC331" i="5" s="1"/>
  <c r="CF331" i="5"/>
  <c r="CB331" i="5" s="1"/>
  <c r="CD332" i="5"/>
  <c r="CE332" i="5"/>
  <c r="CC332" i="5" s="1"/>
  <c r="CF332" i="5"/>
  <c r="CB332" i="5" s="1"/>
  <c r="CD333" i="5"/>
  <c r="CE333" i="5"/>
  <c r="CC333" i="5" s="1"/>
  <c r="CF333" i="5"/>
  <c r="CB333" i="5" s="1"/>
  <c r="CD334" i="5"/>
  <c r="CE334" i="5"/>
  <c r="CC334" i="5" s="1"/>
  <c r="CF334" i="5"/>
  <c r="CB334" i="5" s="1"/>
  <c r="CD335" i="5"/>
  <c r="CE335" i="5"/>
  <c r="CC335" i="5" s="1"/>
  <c r="CF335" i="5"/>
  <c r="CB335" i="5" s="1"/>
  <c r="CD336" i="5"/>
  <c r="CE336" i="5"/>
  <c r="CC336" i="5" s="1"/>
  <c r="CF336" i="5"/>
  <c r="CB336" i="5" s="1"/>
  <c r="CD337" i="5"/>
  <c r="CE337" i="5"/>
  <c r="CC337" i="5" s="1"/>
  <c r="CF337" i="5"/>
  <c r="CB337" i="5" s="1"/>
  <c r="CD338" i="5"/>
  <c r="CE338" i="5"/>
  <c r="CC338" i="5" s="1"/>
  <c r="CF338" i="5"/>
  <c r="CB338" i="5" s="1"/>
  <c r="CD339" i="5"/>
  <c r="CE339" i="5"/>
  <c r="CC339" i="5" s="1"/>
  <c r="CF339" i="5"/>
  <c r="CB339" i="5" s="1"/>
  <c r="CD340" i="5"/>
  <c r="CE340" i="5"/>
  <c r="CC340" i="5" s="1"/>
  <c r="CF340" i="5"/>
  <c r="CB340" i="5" s="1"/>
  <c r="CD341" i="5"/>
  <c r="CE341" i="5"/>
  <c r="CC341" i="5" s="1"/>
  <c r="CF341" i="5"/>
  <c r="CB341" i="5" s="1"/>
  <c r="CD342" i="5"/>
  <c r="CE342" i="5"/>
  <c r="CC342" i="5" s="1"/>
  <c r="CF342" i="5"/>
  <c r="CB342" i="5" s="1"/>
  <c r="CD343" i="5"/>
  <c r="CE343" i="5"/>
  <c r="CC343" i="5" s="1"/>
  <c r="CF343" i="5"/>
  <c r="CB343" i="5" s="1"/>
  <c r="CD344" i="5"/>
  <c r="CE344" i="5"/>
  <c r="CC344" i="5" s="1"/>
  <c r="CF344" i="5"/>
  <c r="CB344" i="5" s="1"/>
  <c r="CD345" i="5"/>
  <c r="CE345" i="5"/>
  <c r="CC345" i="5" s="1"/>
  <c r="CF345" i="5"/>
  <c r="CB345" i="5" s="1"/>
  <c r="CD346" i="5"/>
  <c r="CE346" i="5"/>
  <c r="CC346" i="5" s="1"/>
  <c r="CF346" i="5"/>
  <c r="CB346" i="5" s="1"/>
  <c r="CD347" i="5"/>
  <c r="CE347" i="5"/>
  <c r="CC347" i="5" s="1"/>
  <c r="CF347" i="5"/>
  <c r="CB347" i="5" s="1"/>
  <c r="CD348" i="5"/>
  <c r="CE348" i="5"/>
  <c r="CC348" i="5" s="1"/>
  <c r="CF348" i="5"/>
  <c r="CB348" i="5" s="1"/>
  <c r="CD349" i="5"/>
  <c r="CE349" i="5"/>
  <c r="CC349" i="5" s="1"/>
  <c r="CF349" i="5"/>
  <c r="CB349" i="5" s="1"/>
  <c r="CD350" i="5"/>
  <c r="CE350" i="5"/>
  <c r="CC350" i="5" s="1"/>
  <c r="CF350" i="5"/>
  <c r="CB350" i="5" s="1"/>
  <c r="CD351" i="5"/>
  <c r="CE351" i="5"/>
  <c r="CC351" i="5" s="1"/>
  <c r="CF351" i="5"/>
  <c r="CB351" i="5" s="1"/>
  <c r="CD352" i="5"/>
  <c r="CE352" i="5"/>
  <c r="CC352" i="5" s="1"/>
  <c r="CF352" i="5"/>
  <c r="CB352" i="5" s="1"/>
  <c r="CD353" i="5"/>
  <c r="CE353" i="5"/>
  <c r="CC353" i="5" s="1"/>
  <c r="CF353" i="5"/>
  <c r="CB353" i="5" s="1"/>
  <c r="CD354" i="5"/>
  <c r="CE354" i="5"/>
  <c r="CC354" i="5" s="1"/>
  <c r="CF354" i="5"/>
  <c r="CB354" i="5" s="1"/>
  <c r="CD355" i="5"/>
  <c r="CE355" i="5"/>
  <c r="CC355" i="5" s="1"/>
  <c r="CF355" i="5"/>
  <c r="CB355" i="5" s="1"/>
  <c r="CD356" i="5"/>
  <c r="CE356" i="5"/>
  <c r="CC356" i="5" s="1"/>
  <c r="CF356" i="5"/>
  <c r="CB356" i="5" s="1"/>
  <c r="CD357" i="5"/>
  <c r="CE357" i="5"/>
  <c r="CC357" i="5" s="1"/>
  <c r="CF357" i="5"/>
  <c r="CB357" i="5" s="1"/>
  <c r="CD358" i="5"/>
  <c r="CE358" i="5"/>
  <c r="CC358" i="5" s="1"/>
  <c r="CF358" i="5"/>
  <c r="CB358" i="5" s="1"/>
  <c r="CD359" i="5"/>
  <c r="CE359" i="5"/>
  <c r="CC359" i="5" s="1"/>
  <c r="CF359" i="5"/>
  <c r="CB359" i="5" s="1"/>
  <c r="CD360" i="5"/>
  <c r="CE360" i="5"/>
  <c r="CC360" i="5" s="1"/>
  <c r="CF360" i="5"/>
  <c r="CB360" i="5" s="1"/>
  <c r="CD361" i="5"/>
  <c r="CE361" i="5"/>
  <c r="CC361" i="5" s="1"/>
  <c r="CF361" i="5"/>
  <c r="CB361" i="5" s="1"/>
  <c r="CD362" i="5"/>
  <c r="CE362" i="5"/>
  <c r="CC362" i="5" s="1"/>
  <c r="CF362" i="5"/>
  <c r="CB362" i="5" s="1"/>
  <c r="CD363" i="5"/>
  <c r="CE363" i="5"/>
  <c r="CC363" i="5" s="1"/>
  <c r="CF363" i="5"/>
  <c r="CB363" i="5" s="1"/>
  <c r="CD364" i="5"/>
  <c r="CE364" i="5"/>
  <c r="CC364" i="5" s="1"/>
  <c r="CF364" i="5"/>
  <c r="CB364" i="5" s="1"/>
  <c r="CD365" i="5"/>
  <c r="CE365" i="5"/>
  <c r="CC365" i="5" s="1"/>
  <c r="CF365" i="5"/>
  <c r="CB365" i="5" s="1"/>
  <c r="CD366" i="5"/>
  <c r="CE366" i="5"/>
  <c r="CC366" i="5" s="1"/>
  <c r="CF366" i="5"/>
  <c r="CB366" i="5" s="1"/>
  <c r="CD367" i="5"/>
  <c r="CE367" i="5"/>
  <c r="CC367" i="5" s="1"/>
  <c r="CF367" i="5"/>
  <c r="CB367" i="5" s="1"/>
  <c r="CD368" i="5"/>
  <c r="CE368" i="5"/>
  <c r="CC368" i="5" s="1"/>
  <c r="CF368" i="5"/>
  <c r="CB368" i="5" s="1"/>
  <c r="CD369" i="5"/>
  <c r="CE369" i="5"/>
  <c r="CC369" i="5" s="1"/>
  <c r="CF369" i="5"/>
  <c r="CB369" i="5" s="1"/>
  <c r="CD370" i="5"/>
  <c r="CE370" i="5"/>
  <c r="CC370" i="5" s="1"/>
  <c r="CF370" i="5"/>
  <c r="CB370" i="5" s="1"/>
  <c r="CD371" i="5"/>
  <c r="CE371" i="5"/>
  <c r="CC371" i="5" s="1"/>
  <c r="CF371" i="5"/>
  <c r="CB371" i="5" s="1"/>
  <c r="CD372" i="5"/>
  <c r="CE372" i="5"/>
  <c r="CC372" i="5" s="1"/>
  <c r="CF372" i="5"/>
  <c r="CB372" i="5" s="1"/>
  <c r="CD373" i="5"/>
  <c r="CE373" i="5"/>
  <c r="CC373" i="5" s="1"/>
  <c r="CF373" i="5"/>
  <c r="CB373" i="5" s="1"/>
  <c r="CD374" i="5"/>
  <c r="CE374" i="5"/>
  <c r="CC374" i="5" s="1"/>
  <c r="CF374" i="5"/>
  <c r="CB374" i="5" s="1"/>
  <c r="CD375" i="5"/>
  <c r="CE375" i="5"/>
  <c r="CC375" i="5" s="1"/>
  <c r="CF375" i="5"/>
  <c r="CB375" i="5" s="1"/>
  <c r="CD376" i="5"/>
  <c r="CE376" i="5"/>
  <c r="CC376" i="5" s="1"/>
  <c r="CF376" i="5"/>
  <c r="CB376" i="5" s="1"/>
  <c r="CD377" i="5"/>
  <c r="CE377" i="5"/>
  <c r="CC377" i="5" s="1"/>
  <c r="CF377" i="5"/>
  <c r="CB377" i="5" s="1"/>
  <c r="CD378" i="5"/>
  <c r="CE378" i="5"/>
  <c r="CC378" i="5" s="1"/>
  <c r="CF378" i="5"/>
  <c r="CB378" i="5" s="1"/>
  <c r="CD379" i="5"/>
  <c r="CE379" i="5"/>
  <c r="CC379" i="5" s="1"/>
  <c r="CF379" i="5"/>
  <c r="CB379" i="5" s="1"/>
  <c r="CD380" i="5"/>
  <c r="CE380" i="5"/>
  <c r="CC380" i="5" s="1"/>
  <c r="CF380" i="5"/>
  <c r="CB380" i="5" s="1"/>
  <c r="CD381" i="5"/>
  <c r="CE381" i="5"/>
  <c r="CC381" i="5" s="1"/>
  <c r="CF381" i="5"/>
  <c r="CB381" i="5" s="1"/>
  <c r="CD382" i="5"/>
  <c r="CE382" i="5"/>
  <c r="CC382" i="5" s="1"/>
  <c r="CF382" i="5"/>
  <c r="CB382" i="5" s="1"/>
  <c r="CD383" i="5"/>
  <c r="CE383" i="5"/>
  <c r="CC383" i="5" s="1"/>
  <c r="CF383" i="5"/>
  <c r="CB383" i="5" s="1"/>
  <c r="CD384" i="5"/>
  <c r="CE384" i="5"/>
  <c r="CC384" i="5" s="1"/>
  <c r="CF384" i="5"/>
  <c r="CB384" i="5" s="1"/>
  <c r="CD385" i="5"/>
  <c r="CE385" i="5"/>
  <c r="CC385" i="5" s="1"/>
  <c r="CF385" i="5"/>
  <c r="CB385" i="5" s="1"/>
  <c r="CD386" i="5"/>
  <c r="CE386" i="5"/>
  <c r="CC386" i="5" s="1"/>
  <c r="CF386" i="5"/>
  <c r="CB386" i="5" s="1"/>
  <c r="CD387" i="5"/>
  <c r="CE387" i="5"/>
  <c r="CC387" i="5" s="1"/>
  <c r="CF387" i="5"/>
  <c r="CB387" i="5" s="1"/>
  <c r="CD388" i="5"/>
  <c r="CE388" i="5"/>
  <c r="CC388" i="5" s="1"/>
  <c r="CF388" i="5"/>
  <c r="CB388" i="5" s="1"/>
  <c r="CD389" i="5"/>
  <c r="CE389" i="5"/>
  <c r="CC389" i="5" s="1"/>
  <c r="CF389" i="5"/>
  <c r="CB389" i="5" s="1"/>
  <c r="CD390" i="5"/>
  <c r="CE390" i="5"/>
  <c r="CC390" i="5" s="1"/>
  <c r="CF390" i="5"/>
  <c r="CB390" i="5" s="1"/>
  <c r="CD391" i="5"/>
  <c r="CE391" i="5"/>
  <c r="CC391" i="5" s="1"/>
  <c r="CF391" i="5"/>
  <c r="CB391" i="5" s="1"/>
  <c r="CD392" i="5"/>
  <c r="CE392" i="5"/>
  <c r="CC392" i="5" s="1"/>
  <c r="CF392" i="5"/>
  <c r="CB392" i="5" s="1"/>
  <c r="CD393" i="5"/>
  <c r="CE393" i="5"/>
  <c r="CC393" i="5" s="1"/>
  <c r="CF393" i="5"/>
  <c r="CB393" i="5" s="1"/>
  <c r="CD394" i="5"/>
  <c r="CE394" i="5"/>
  <c r="CC394" i="5" s="1"/>
  <c r="CF394" i="5"/>
  <c r="CB394" i="5" s="1"/>
  <c r="CD395" i="5"/>
  <c r="CE395" i="5"/>
  <c r="CC395" i="5" s="1"/>
  <c r="CF395" i="5"/>
  <c r="CB395" i="5" s="1"/>
  <c r="CD396" i="5"/>
  <c r="CE396" i="5"/>
  <c r="CC396" i="5" s="1"/>
  <c r="CF396" i="5"/>
  <c r="CB396" i="5" s="1"/>
  <c r="CD397" i="5"/>
  <c r="CE397" i="5"/>
  <c r="CC397" i="5" s="1"/>
  <c r="CF397" i="5"/>
  <c r="CB397" i="5" s="1"/>
  <c r="CD398" i="5"/>
  <c r="CE398" i="5"/>
  <c r="CC398" i="5" s="1"/>
  <c r="CF398" i="5"/>
  <c r="CB398" i="5" s="1"/>
  <c r="CD399" i="5"/>
  <c r="CE399" i="5"/>
  <c r="CC399" i="5" s="1"/>
  <c r="CF399" i="5"/>
  <c r="CB399" i="5" s="1"/>
  <c r="CD400" i="5"/>
  <c r="CE400" i="5"/>
  <c r="CC400" i="5" s="1"/>
  <c r="CF400" i="5"/>
  <c r="CB400" i="5" s="1"/>
  <c r="CD401" i="5"/>
  <c r="CE401" i="5"/>
  <c r="CC401" i="5" s="1"/>
  <c r="CF401" i="5"/>
  <c r="CB401" i="5" s="1"/>
  <c r="CD402" i="5"/>
  <c r="CE402" i="5"/>
  <c r="CC402" i="5" s="1"/>
  <c r="CF402" i="5"/>
  <c r="CB402" i="5" s="1"/>
  <c r="CD403" i="5"/>
  <c r="CE403" i="5"/>
  <c r="CC403" i="5" s="1"/>
  <c r="CF403" i="5"/>
  <c r="CB403" i="5" s="1"/>
  <c r="CD404" i="5"/>
  <c r="CE404" i="5"/>
  <c r="CC404" i="5" s="1"/>
  <c r="CF404" i="5"/>
  <c r="CB404" i="5" s="1"/>
  <c r="CD405" i="5"/>
  <c r="CE405" i="5"/>
  <c r="CC405" i="5" s="1"/>
  <c r="CF405" i="5"/>
  <c r="CB405" i="5" s="1"/>
  <c r="CD406" i="5"/>
  <c r="CE406" i="5"/>
  <c r="CC406" i="5" s="1"/>
  <c r="CF406" i="5"/>
  <c r="CB406" i="5" s="1"/>
  <c r="CD407" i="5"/>
  <c r="CE407" i="5"/>
  <c r="CC407" i="5" s="1"/>
  <c r="CF407" i="5"/>
  <c r="CB407" i="5" s="1"/>
  <c r="CD408" i="5"/>
  <c r="CE408" i="5"/>
  <c r="CC408" i="5" s="1"/>
  <c r="CF408" i="5"/>
  <c r="CB408" i="5" s="1"/>
  <c r="CD409" i="5"/>
  <c r="CE409" i="5"/>
  <c r="CC409" i="5" s="1"/>
  <c r="CF409" i="5"/>
  <c r="CB409" i="5" s="1"/>
  <c r="CD410" i="5"/>
  <c r="CE410" i="5"/>
  <c r="CC410" i="5" s="1"/>
  <c r="CF410" i="5"/>
  <c r="CB410" i="5" s="1"/>
  <c r="CD411" i="5"/>
  <c r="CE411" i="5"/>
  <c r="CC411" i="5" s="1"/>
  <c r="CF411" i="5"/>
  <c r="CB411" i="5" s="1"/>
  <c r="CD412" i="5"/>
  <c r="CE412" i="5"/>
  <c r="CC412" i="5" s="1"/>
  <c r="CF412" i="5"/>
  <c r="CB412" i="5" s="1"/>
  <c r="CD413" i="5"/>
  <c r="CE413" i="5"/>
  <c r="CC413" i="5" s="1"/>
  <c r="CF413" i="5"/>
  <c r="CB413" i="5" s="1"/>
  <c r="CD414" i="5"/>
  <c r="CE414" i="5"/>
  <c r="CC414" i="5" s="1"/>
  <c r="CF414" i="5"/>
  <c r="CB414" i="5" s="1"/>
  <c r="CD415" i="5"/>
  <c r="CE415" i="5"/>
  <c r="CC415" i="5" s="1"/>
  <c r="CF415" i="5"/>
  <c r="CB415" i="5" s="1"/>
  <c r="CD416" i="5"/>
  <c r="CE416" i="5"/>
  <c r="CC416" i="5" s="1"/>
  <c r="CF416" i="5"/>
  <c r="CB416" i="5" s="1"/>
  <c r="CD417" i="5"/>
  <c r="CE417" i="5"/>
  <c r="CC417" i="5" s="1"/>
  <c r="CF417" i="5"/>
  <c r="CB417" i="5" s="1"/>
  <c r="CD418" i="5"/>
  <c r="CE418" i="5"/>
  <c r="CC418" i="5" s="1"/>
  <c r="CF418" i="5"/>
  <c r="CB418" i="5" s="1"/>
  <c r="CD419" i="5"/>
  <c r="CE419" i="5"/>
  <c r="CC419" i="5" s="1"/>
  <c r="CF419" i="5"/>
  <c r="CB419" i="5" s="1"/>
  <c r="CD420" i="5"/>
  <c r="CE420" i="5"/>
  <c r="CC420" i="5" s="1"/>
  <c r="CF420" i="5"/>
  <c r="CB420" i="5" s="1"/>
  <c r="CD421" i="5"/>
  <c r="CE421" i="5"/>
  <c r="CC421" i="5" s="1"/>
  <c r="CF421" i="5"/>
  <c r="CB421" i="5" s="1"/>
  <c r="CD422" i="5"/>
  <c r="CE422" i="5"/>
  <c r="CC422" i="5" s="1"/>
  <c r="CF422" i="5"/>
  <c r="CB422" i="5" s="1"/>
  <c r="CD423" i="5"/>
  <c r="CE423" i="5"/>
  <c r="CC423" i="5" s="1"/>
  <c r="CF423" i="5"/>
  <c r="CB423" i="5" s="1"/>
  <c r="CD424" i="5"/>
  <c r="CE424" i="5"/>
  <c r="CC424" i="5" s="1"/>
  <c r="CF424" i="5"/>
  <c r="CB424" i="5" s="1"/>
  <c r="CD425" i="5"/>
  <c r="CE425" i="5"/>
  <c r="CC425" i="5" s="1"/>
  <c r="CF425" i="5"/>
  <c r="CB425" i="5" s="1"/>
  <c r="CD426" i="5"/>
  <c r="CE426" i="5"/>
  <c r="CC426" i="5" s="1"/>
  <c r="CF426" i="5"/>
  <c r="CB426" i="5" s="1"/>
  <c r="CD427" i="5"/>
  <c r="CE427" i="5"/>
  <c r="CC427" i="5" s="1"/>
  <c r="CF427" i="5"/>
  <c r="CB427" i="5" s="1"/>
  <c r="CD428" i="5"/>
  <c r="CE428" i="5"/>
  <c r="CC428" i="5" s="1"/>
  <c r="CF428" i="5"/>
  <c r="CB428" i="5" s="1"/>
  <c r="CD429" i="5"/>
  <c r="CE429" i="5"/>
  <c r="CC429" i="5" s="1"/>
  <c r="CF429" i="5"/>
  <c r="CB429" i="5" s="1"/>
  <c r="CD430" i="5"/>
  <c r="CE430" i="5"/>
  <c r="CC430" i="5" s="1"/>
  <c r="CF430" i="5"/>
  <c r="CB430" i="5" s="1"/>
  <c r="CD431" i="5"/>
  <c r="CE431" i="5"/>
  <c r="CC431" i="5" s="1"/>
  <c r="CF431" i="5"/>
  <c r="CB431" i="5" s="1"/>
  <c r="CD432" i="5"/>
  <c r="CE432" i="5"/>
  <c r="CC432" i="5" s="1"/>
  <c r="CF432" i="5"/>
  <c r="CB432" i="5" s="1"/>
  <c r="CD433" i="5"/>
  <c r="CE433" i="5"/>
  <c r="CC433" i="5" s="1"/>
  <c r="CF433" i="5"/>
  <c r="CB433" i="5" s="1"/>
  <c r="CD434" i="5"/>
  <c r="CE434" i="5"/>
  <c r="CC434" i="5" s="1"/>
  <c r="CF434" i="5"/>
  <c r="CB434" i="5" s="1"/>
  <c r="CD435" i="5"/>
  <c r="CE435" i="5"/>
  <c r="CC435" i="5" s="1"/>
  <c r="CF435" i="5"/>
  <c r="CB435" i="5" s="1"/>
  <c r="CD436" i="5"/>
  <c r="CE436" i="5"/>
  <c r="CC436" i="5" s="1"/>
  <c r="CF436" i="5"/>
  <c r="CB436" i="5" s="1"/>
  <c r="CD437" i="5"/>
  <c r="CE437" i="5"/>
  <c r="CC437" i="5" s="1"/>
  <c r="CF437" i="5"/>
  <c r="CB437" i="5" s="1"/>
  <c r="CD438" i="5"/>
  <c r="CE438" i="5"/>
  <c r="CC438" i="5" s="1"/>
  <c r="CF438" i="5"/>
  <c r="CB438" i="5" s="1"/>
  <c r="CD439" i="5"/>
  <c r="CE439" i="5"/>
  <c r="CC439" i="5" s="1"/>
  <c r="CF439" i="5"/>
  <c r="CB439" i="5" s="1"/>
  <c r="CD440" i="5"/>
  <c r="CE440" i="5"/>
  <c r="CC440" i="5" s="1"/>
  <c r="CF440" i="5"/>
  <c r="CB440" i="5" s="1"/>
  <c r="CD441" i="5"/>
  <c r="CE441" i="5"/>
  <c r="CC441" i="5" s="1"/>
  <c r="CF441" i="5"/>
  <c r="CB441" i="5" s="1"/>
  <c r="CD442" i="5"/>
  <c r="CE442" i="5"/>
  <c r="CC442" i="5" s="1"/>
  <c r="CF442" i="5"/>
  <c r="CB442" i="5" s="1"/>
  <c r="CD443" i="5"/>
  <c r="CE443" i="5"/>
  <c r="CC443" i="5" s="1"/>
  <c r="CF443" i="5"/>
  <c r="CB443" i="5" s="1"/>
  <c r="CD444" i="5"/>
  <c r="CE444" i="5"/>
  <c r="CC444" i="5" s="1"/>
  <c r="CF444" i="5"/>
  <c r="CB444" i="5" s="1"/>
  <c r="CD445" i="5"/>
  <c r="CE445" i="5"/>
  <c r="CC445" i="5" s="1"/>
  <c r="CF445" i="5"/>
  <c r="CB445" i="5" s="1"/>
  <c r="CD446" i="5"/>
  <c r="CE446" i="5"/>
  <c r="CC446" i="5" s="1"/>
  <c r="CF446" i="5"/>
  <c r="CB446" i="5" s="1"/>
  <c r="CD447" i="5"/>
  <c r="CE447" i="5"/>
  <c r="CC447" i="5" s="1"/>
  <c r="CF447" i="5"/>
  <c r="CB447" i="5" s="1"/>
  <c r="CD448" i="5"/>
  <c r="CE448" i="5"/>
  <c r="CC448" i="5" s="1"/>
  <c r="CF448" i="5"/>
  <c r="CB448" i="5" s="1"/>
  <c r="CD449" i="5"/>
  <c r="CE449" i="5"/>
  <c r="CC449" i="5" s="1"/>
  <c r="CF449" i="5"/>
  <c r="CB449" i="5" s="1"/>
  <c r="CD450" i="5"/>
  <c r="CE450" i="5"/>
  <c r="CC450" i="5" s="1"/>
  <c r="CF450" i="5"/>
  <c r="CB450" i="5" s="1"/>
  <c r="CD451" i="5"/>
  <c r="CE451" i="5"/>
  <c r="CC451" i="5" s="1"/>
  <c r="CF451" i="5"/>
  <c r="CB451" i="5" s="1"/>
  <c r="CD452" i="5"/>
  <c r="CE452" i="5"/>
  <c r="CC452" i="5" s="1"/>
  <c r="CF452" i="5"/>
  <c r="CB452" i="5" s="1"/>
  <c r="CD453" i="5"/>
  <c r="CE453" i="5"/>
  <c r="CC453" i="5" s="1"/>
  <c r="CF453" i="5"/>
  <c r="CB453" i="5" s="1"/>
  <c r="CD454" i="5"/>
  <c r="CE454" i="5"/>
  <c r="CC454" i="5" s="1"/>
  <c r="CF454" i="5"/>
  <c r="CB454" i="5" s="1"/>
  <c r="CD455" i="5"/>
  <c r="CE455" i="5"/>
  <c r="CC455" i="5" s="1"/>
  <c r="CF455" i="5"/>
  <c r="CB455" i="5" s="1"/>
  <c r="CD456" i="5"/>
  <c r="CE456" i="5"/>
  <c r="CC456" i="5" s="1"/>
  <c r="CF456" i="5"/>
  <c r="CB456" i="5" s="1"/>
  <c r="CD457" i="5"/>
  <c r="CE457" i="5"/>
  <c r="CC457" i="5" s="1"/>
  <c r="CF457" i="5"/>
  <c r="CB457" i="5" s="1"/>
  <c r="CD458" i="5"/>
  <c r="CE458" i="5"/>
  <c r="CC458" i="5" s="1"/>
  <c r="CF458" i="5"/>
  <c r="CB458" i="5" s="1"/>
  <c r="CD459" i="5"/>
  <c r="CE459" i="5"/>
  <c r="CC459" i="5" s="1"/>
  <c r="CF459" i="5"/>
  <c r="CB459" i="5" s="1"/>
  <c r="CD460" i="5"/>
  <c r="CE460" i="5"/>
  <c r="CC460" i="5" s="1"/>
  <c r="CF460" i="5"/>
  <c r="CB460" i="5" s="1"/>
  <c r="CD461" i="5"/>
  <c r="CE461" i="5"/>
  <c r="CC461" i="5" s="1"/>
  <c r="CF461" i="5"/>
  <c r="CB461" i="5" s="1"/>
  <c r="CD462" i="5"/>
  <c r="CE462" i="5"/>
  <c r="CC462" i="5" s="1"/>
  <c r="CF462" i="5"/>
  <c r="CB462" i="5" s="1"/>
  <c r="CD463" i="5"/>
  <c r="CE463" i="5"/>
  <c r="CC463" i="5" s="1"/>
  <c r="CF463" i="5"/>
  <c r="CB463" i="5" s="1"/>
  <c r="CD464" i="5"/>
  <c r="CE464" i="5"/>
  <c r="CC464" i="5" s="1"/>
  <c r="CF464" i="5"/>
  <c r="CB464" i="5" s="1"/>
  <c r="CD465" i="5"/>
  <c r="CE465" i="5"/>
  <c r="CC465" i="5" s="1"/>
  <c r="CF465" i="5"/>
  <c r="CB465" i="5" s="1"/>
  <c r="CD466" i="5"/>
  <c r="CE466" i="5"/>
  <c r="CC466" i="5" s="1"/>
  <c r="CF466" i="5"/>
  <c r="CB466" i="5" s="1"/>
  <c r="CD467" i="5"/>
  <c r="CE467" i="5"/>
  <c r="CC467" i="5" s="1"/>
  <c r="CF467" i="5"/>
  <c r="CB467" i="5" s="1"/>
  <c r="CD468" i="5"/>
  <c r="CE468" i="5"/>
  <c r="CC468" i="5" s="1"/>
  <c r="CF468" i="5"/>
  <c r="CB468" i="5" s="1"/>
  <c r="CD469" i="5"/>
  <c r="CE469" i="5"/>
  <c r="CC469" i="5" s="1"/>
  <c r="CF469" i="5"/>
  <c r="CB469" i="5" s="1"/>
  <c r="CD470" i="5"/>
  <c r="CE470" i="5"/>
  <c r="CC470" i="5" s="1"/>
  <c r="CF470" i="5"/>
  <c r="CB470" i="5" s="1"/>
  <c r="CD471" i="5"/>
  <c r="CE471" i="5"/>
  <c r="CC471" i="5" s="1"/>
  <c r="CF471" i="5"/>
  <c r="CB471" i="5" s="1"/>
  <c r="CD472" i="5"/>
  <c r="CE472" i="5"/>
  <c r="CC472" i="5" s="1"/>
  <c r="CF472" i="5"/>
  <c r="CB472" i="5" s="1"/>
  <c r="CD473" i="5"/>
  <c r="CE473" i="5"/>
  <c r="CC473" i="5" s="1"/>
  <c r="CF473" i="5"/>
  <c r="CB473" i="5" s="1"/>
  <c r="CD474" i="5"/>
  <c r="CE474" i="5"/>
  <c r="CC474" i="5" s="1"/>
  <c r="CF474" i="5"/>
  <c r="CB474" i="5" s="1"/>
  <c r="CD475" i="5"/>
  <c r="CE475" i="5"/>
  <c r="CC475" i="5" s="1"/>
  <c r="CF475" i="5"/>
  <c r="CB475" i="5" s="1"/>
  <c r="CD476" i="5"/>
  <c r="CE476" i="5"/>
  <c r="CC476" i="5" s="1"/>
  <c r="CF476" i="5"/>
  <c r="CB476" i="5" s="1"/>
  <c r="CD477" i="5"/>
  <c r="CE477" i="5"/>
  <c r="CC477" i="5" s="1"/>
  <c r="CF477" i="5"/>
  <c r="CB477" i="5" s="1"/>
  <c r="CD478" i="5"/>
  <c r="CE478" i="5"/>
  <c r="CC478" i="5" s="1"/>
  <c r="CF478" i="5"/>
  <c r="CB478" i="5" s="1"/>
  <c r="CD479" i="5"/>
  <c r="CE479" i="5"/>
  <c r="CC479" i="5" s="1"/>
  <c r="CF479" i="5"/>
  <c r="CB479" i="5" s="1"/>
  <c r="CD480" i="5"/>
  <c r="CE480" i="5"/>
  <c r="CC480" i="5" s="1"/>
  <c r="CF480" i="5"/>
  <c r="CB480" i="5" s="1"/>
  <c r="CD481" i="5"/>
  <c r="CE481" i="5"/>
  <c r="CC481" i="5" s="1"/>
  <c r="CF481" i="5"/>
  <c r="CB481" i="5" s="1"/>
  <c r="CD482" i="5"/>
  <c r="CE482" i="5"/>
  <c r="CC482" i="5" s="1"/>
  <c r="CF482" i="5"/>
  <c r="CB482" i="5" s="1"/>
  <c r="CD483" i="5"/>
  <c r="CE483" i="5"/>
  <c r="CC483" i="5" s="1"/>
  <c r="CF483" i="5"/>
  <c r="CB483" i="5" s="1"/>
  <c r="CD484" i="5"/>
  <c r="CE484" i="5"/>
  <c r="CC484" i="5" s="1"/>
  <c r="CF484" i="5"/>
  <c r="CB484" i="5" s="1"/>
  <c r="CD485" i="5"/>
  <c r="CE485" i="5"/>
  <c r="CC485" i="5" s="1"/>
  <c r="CF485" i="5"/>
  <c r="CB485" i="5" s="1"/>
  <c r="CD486" i="5"/>
  <c r="CE486" i="5"/>
  <c r="CC486" i="5" s="1"/>
  <c r="CF486" i="5"/>
  <c r="CB486" i="5" s="1"/>
  <c r="CD487" i="5"/>
  <c r="CE487" i="5"/>
  <c r="CC487" i="5" s="1"/>
  <c r="CF487" i="5"/>
  <c r="CB487" i="5" s="1"/>
  <c r="CD488" i="5"/>
  <c r="CE488" i="5"/>
  <c r="CC488" i="5" s="1"/>
  <c r="CF488" i="5"/>
  <c r="CB488" i="5" s="1"/>
  <c r="CD489" i="5"/>
  <c r="CE489" i="5"/>
  <c r="CC489" i="5" s="1"/>
  <c r="CF489" i="5"/>
  <c r="CB489" i="5" s="1"/>
  <c r="CD490" i="5"/>
  <c r="CE490" i="5"/>
  <c r="CC490" i="5" s="1"/>
  <c r="CF490" i="5"/>
  <c r="CB490" i="5" s="1"/>
  <c r="CD491" i="5"/>
  <c r="CE491" i="5"/>
  <c r="CC491" i="5" s="1"/>
  <c r="CF491" i="5"/>
  <c r="CB491" i="5" s="1"/>
  <c r="CD492" i="5"/>
  <c r="CE492" i="5"/>
  <c r="CC492" i="5" s="1"/>
  <c r="CF492" i="5"/>
  <c r="CB492" i="5" s="1"/>
  <c r="CD493" i="5"/>
  <c r="CE493" i="5"/>
  <c r="CC493" i="5" s="1"/>
  <c r="CF493" i="5"/>
  <c r="CB493" i="5" s="1"/>
  <c r="CD494" i="5"/>
  <c r="CE494" i="5"/>
  <c r="CC494" i="5" s="1"/>
  <c r="CF494" i="5"/>
  <c r="CB494" i="5" s="1"/>
  <c r="CD495" i="5"/>
  <c r="CE495" i="5"/>
  <c r="CC495" i="5" s="1"/>
  <c r="CF495" i="5"/>
  <c r="CB495" i="5" s="1"/>
  <c r="CD496" i="5"/>
  <c r="CE496" i="5"/>
  <c r="CC496" i="5" s="1"/>
  <c r="CF496" i="5"/>
  <c r="CB496" i="5" s="1"/>
  <c r="CD497" i="5"/>
  <c r="CE497" i="5"/>
  <c r="CC497" i="5" s="1"/>
  <c r="CF497" i="5"/>
  <c r="CB497" i="5" s="1"/>
  <c r="CD498" i="5"/>
  <c r="CE498" i="5"/>
  <c r="CC498" i="5" s="1"/>
  <c r="CF498" i="5"/>
  <c r="CB498" i="5" s="1"/>
  <c r="CD499" i="5"/>
  <c r="CE499" i="5"/>
  <c r="CC499" i="5" s="1"/>
  <c r="CF499" i="5"/>
  <c r="CB499" i="5" s="1"/>
  <c r="CD500" i="5"/>
  <c r="CE500" i="5"/>
  <c r="CC500" i="5" s="1"/>
  <c r="CF500" i="5"/>
  <c r="CB500" i="5" s="1"/>
  <c r="BC6" i="5"/>
  <c r="BC25" i="5" s="1"/>
  <c r="AQ6" i="5"/>
  <c r="AE6" i="5"/>
  <c r="S6" i="5"/>
  <c r="G6" i="5"/>
  <c r="BC23" i="5"/>
  <c r="BG24" i="5"/>
  <c r="BH24" i="5" s="1"/>
  <c r="BG25" i="5"/>
  <c r="BH25" i="5" s="1"/>
  <c r="BD23" i="5"/>
  <c r="BE23" i="5" s="1"/>
  <c r="BD25" i="5"/>
  <c r="BE25" i="5" s="1"/>
  <c r="BD24" i="5"/>
  <c r="BE24" i="5" s="1"/>
  <c r="BI6" i="5"/>
  <c r="BF6" i="5"/>
  <c r="BA6" i="5"/>
  <c r="BA24" i="5" s="1"/>
  <c r="BB24" i="5" s="1"/>
  <c r="BA23" i="5"/>
  <c r="BB23" i="5" s="1"/>
  <c r="BA25" i="5"/>
  <c r="BB25" i="5" s="1"/>
  <c r="BC24" i="5" l="1"/>
  <c r="AK6" i="5"/>
  <c r="BH6" i="5"/>
  <c r="AW6" i="5"/>
  <c r="BI19" i="5"/>
  <c r="J26" i="5"/>
  <c r="BD22" i="5"/>
  <c r="BE22" i="5" s="1"/>
  <c r="BA11" i="5"/>
  <c r="BB11" i="5" s="1"/>
  <c r="H10" i="5"/>
  <c r="AE19" i="5"/>
  <c r="BF7" i="5"/>
  <c r="BA14" i="5"/>
  <c r="BB14" i="5" s="1"/>
  <c r="BA13" i="5"/>
  <c r="BB13" i="5" s="1"/>
  <c r="BD20" i="5"/>
  <c r="BE20" i="5" s="1"/>
  <c r="BF16" i="5"/>
  <c r="BA19" i="5"/>
  <c r="BB19" i="5" s="1"/>
  <c r="BF9" i="5"/>
  <c r="BA12" i="5"/>
  <c r="BB12" i="5" s="1"/>
  <c r="BD21" i="5"/>
  <c r="BE21" i="5" s="1"/>
  <c r="BG8" i="5"/>
  <c r="BH8" i="5" s="1"/>
  <c r="AE17" i="5"/>
  <c r="T18" i="5"/>
  <c r="BA21" i="5"/>
  <c r="BB21" i="5" s="1"/>
  <c r="BD9" i="5"/>
  <c r="BE9" i="5" s="1"/>
  <c r="AQ24" i="5"/>
  <c r="AE22" i="5"/>
  <c r="G23" i="5"/>
  <c r="AR8" i="5"/>
  <c r="AS8" i="5" s="1"/>
  <c r="BA16" i="5"/>
  <c r="BB16" i="5" s="1"/>
  <c r="BD19" i="5"/>
  <c r="BE19" i="5" s="1"/>
  <c r="BG20" i="5"/>
  <c r="BH20" i="5" s="1"/>
  <c r="AQ16" i="5"/>
  <c r="S8" i="5"/>
  <c r="J13" i="5"/>
  <c r="AF17" i="5"/>
  <c r="BC10" i="5"/>
  <c r="G22" i="5"/>
  <c r="H18" i="5"/>
  <c r="AR13" i="5"/>
  <c r="H24" i="5"/>
  <c r="I24" i="5" s="1"/>
  <c r="G10" i="5"/>
  <c r="W10" i="5"/>
  <c r="X10" i="5" s="1"/>
  <c r="T16" i="5"/>
  <c r="AH8" i="5"/>
  <c r="AR18" i="5"/>
  <c r="AE10" i="5"/>
  <c r="Q24" i="5"/>
  <c r="R24" i="5" s="1"/>
  <c r="AF19" i="5"/>
  <c r="AO9" i="5"/>
  <c r="BI17" i="5"/>
  <c r="BA17" i="5"/>
  <c r="BB17" i="5" s="1"/>
  <c r="BA15" i="5"/>
  <c r="BB15" i="5" s="1"/>
  <c r="BF13" i="5"/>
  <c r="BD14" i="5"/>
  <c r="BE14" i="5" s="1"/>
  <c r="BD7" i="5"/>
  <c r="BE7" i="5" s="1"/>
  <c r="BD26" i="5"/>
  <c r="BE26" i="5" s="1"/>
  <c r="BD11" i="5"/>
  <c r="BE11" i="5" s="1"/>
  <c r="BG16" i="5"/>
  <c r="BH16" i="5" s="1"/>
  <c r="BG9" i="5"/>
  <c r="BH9" i="5" s="1"/>
  <c r="BG12" i="5"/>
  <c r="BH12" i="5" s="1"/>
  <c r="AQ17" i="5"/>
  <c r="AE12" i="5"/>
  <c r="AE21" i="5"/>
  <c r="AE13" i="5"/>
  <c r="AE16" i="5"/>
  <c r="BC14" i="5"/>
  <c r="BC13" i="5"/>
  <c r="G20" i="5"/>
  <c r="G26" i="5"/>
  <c r="S24" i="5"/>
  <c r="S9" i="5"/>
  <c r="V19" i="5"/>
  <c r="AO21" i="5"/>
  <c r="H11" i="5"/>
  <c r="H21" i="5"/>
  <c r="AF9" i="5"/>
  <c r="AF22" i="5"/>
  <c r="AG22" i="5" s="1"/>
  <c r="AR9" i="5"/>
  <c r="AR14" i="5"/>
  <c r="V9" i="5"/>
  <c r="K11" i="5"/>
  <c r="Q21" i="5"/>
  <c r="K20" i="5"/>
  <c r="AF15" i="5"/>
  <c r="AF7" i="5"/>
  <c r="BF18" i="5"/>
  <c r="BA26" i="5"/>
  <c r="BB26" i="5" s="1"/>
  <c r="BA10" i="5"/>
  <c r="BB10" i="5" s="1"/>
  <c r="BI15" i="5"/>
  <c r="BF15" i="5"/>
  <c r="BA18" i="5"/>
  <c r="BB18" i="5" s="1"/>
  <c r="BA20" i="5"/>
  <c r="BB20" i="5" s="1"/>
  <c r="BA7" i="5"/>
  <c r="BB7" i="5" s="1"/>
  <c r="BI22" i="5"/>
  <c r="BD8" i="5"/>
  <c r="BE8" i="5" s="1"/>
  <c r="BD13" i="5"/>
  <c r="BE13" i="5" s="1"/>
  <c r="BG19" i="5"/>
  <c r="BH19" i="5" s="1"/>
  <c r="AQ18" i="5"/>
  <c r="AQ19" i="5"/>
  <c r="AE25" i="5"/>
  <c r="AE23" i="5"/>
  <c r="AE9" i="5"/>
  <c r="AE7" i="5"/>
  <c r="BC16" i="5"/>
  <c r="BC26" i="5"/>
  <c r="G7" i="5"/>
  <c r="G13" i="5"/>
  <c r="S19" i="5"/>
  <c r="V21" i="5"/>
  <c r="H12" i="5"/>
  <c r="T10" i="5"/>
  <c r="AF10" i="5"/>
  <c r="AG10" i="5" s="1"/>
  <c r="AR12" i="5"/>
  <c r="BD12" i="5"/>
  <c r="BE12" i="5" s="1"/>
  <c r="J10" i="5"/>
  <c r="W11" i="5"/>
  <c r="Q23" i="5"/>
  <c r="R23" i="5" s="1"/>
  <c r="T26" i="5"/>
  <c r="AI17" i="5"/>
  <c r="AJ17" i="5" s="1"/>
  <c r="AI8" i="5"/>
  <c r="BA8" i="5"/>
  <c r="BB8" i="5" s="1"/>
  <c r="BA9" i="5"/>
  <c r="BB9" i="5" s="1"/>
  <c r="BA22" i="5"/>
  <c r="BB22" i="5" s="1"/>
  <c r="BD15" i="5"/>
  <c r="BE15" i="5" s="1"/>
  <c r="BD18" i="5"/>
  <c r="BE18" i="5" s="1"/>
  <c r="BD16" i="5"/>
  <c r="BE16" i="5" s="1"/>
  <c r="BD10" i="5"/>
  <c r="BE10" i="5" s="1"/>
  <c r="BG17" i="5"/>
  <c r="BH17" i="5" s="1"/>
  <c r="AQ9" i="5"/>
  <c r="AQ25" i="5"/>
  <c r="AE14" i="5"/>
  <c r="AE15" i="5"/>
  <c r="AE20" i="5"/>
  <c r="AE8" i="5"/>
  <c r="BC21" i="5"/>
  <c r="BC11" i="5"/>
  <c r="G12" i="5"/>
  <c r="G19" i="5"/>
  <c r="G9" i="5"/>
  <c r="S22" i="5"/>
  <c r="S17" i="5"/>
  <c r="Q18" i="5"/>
  <c r="AI25" i="5"/>
  <c r="AJ25" i="5" s="1"/>
  <c r="AR20" i="5"/>
  <c r="AS20" i="5" s="1"/>
  <c r="H14" i="5"/>
  <c r="T11" i="5"/>
  <c r="AF13" i="5"/>
  <c r="AF16" i="5"/>
  <c r="AG16" i="5" s="1"/>
  <c r="AR19" i="5"/>
  <c r="AS19" i="5" s="1"/>
  <c r="BD17" i="5"/>
  <c r="BE17" i="5" s="1"/>
  <c r="V13" i="5"/>
  <c r="V12" i="5"/>
  <c r="AF26" i="5"/>
  <c r="Z22" i="5"/>
  <c r="AF12" i="5"/>
  <c r="AW18" i="5"/>
  <c r="V8" i="5"/>
  <c r="AW14" i="5"/>
  <c r="Q11" i="5"/>
  <c r="R11" i="5" s="1"/>
  <c r="V25" i="5"/>
  <c r="AR23" i="5"/>
  <c r="AS23" i="5" s="1"/>
  <c r="AH21" i="5"/>
  <c r="AR25" i="5"/>
  <c r="AS25" i="5" s="1"/>
  <c r="AO24" i="5"/>
  <c r="AP24" i="5" s="1"/>
  <c r="AH18" i="5"/>
  <c r="W13" i="5"/>
  <c r="X13" i="5" s="1"/>
  <c r="Q16" i="5"/>
  <c r="J12" i="5"/>
  <c r="T9" i="5"/>
  <c r="J7" i="5"/>
  <c r="W8" i="5"/>
  <c r="T14" i="5"/>
  <c r="J9" i="5"/>
  <c r="J19" i="5"/>
  <c r="K10" i="5"/>
  <c r="H25" i="5"/>
  <c r="I25" i="5" s="1"/>
  <c r="J23" i="5"/>
  <c r="H22" i="5"/>
  <c r="T24" i="5"/>
  <c r="U24" i="5" s="1"/>
  <c r="AW21" i="5"/>
  <c r="T17" i="5"/>
  <c r="V14" i="5"/>
  <c r="AO15" i="5"/>
  <c r="AF11" i="5"/>
  <c r="AF8" i="5"/>
  <c r="AO11" i="5"/>
  <c r="K7" i="5"/>
  <c r="H16" i="5"/>
  <c r="I16" i="5" s="1"/>
  <c r="K26" i="5"/>
  <c r="AF24" i="5"/>
  <c r="AG24" i="5" s="1"/>
  <c r="AR22" i="5"/>
  <c r="V22" i="5"/>
  <c r="V23" i="5"/>
  <c r="J20" i="5"/>
  <c r="AR15" i="5"/>
  <c r="AO19" i="5"/>
  <c r="AP19" i="5" s="1"/>
  <c r="T13" i="5"/>
  <c r="J11" i="5"/>
  <c r="J8" i="5"/>
  <c r="AI10" i="5"/>
  <c r="AW13" i="5"/>
  <c r="AR17" i="5"/>
  <c r="AH16" i="5"/>
  <c r="AI24" i="5"/>
  <c r="AJ24" i="5" s="1"/>
  <c r="BG14" i="5"/>
  <c r="BH14" i="5" s="1"/>
  <c r="Z21" i="5"/>
  <c r="Z11" i="5"/>
  <c r="Z12" i="5"/>
  <c r="Z13" i="5"/>
  <c r="Z15" i="5"/>
  <c r="Z19" i="5"/>
  <c r="Z20" i="5"/>
  <c r="AA20" i="5" s="1"/>
  <c r="AX6" i="5"/>
  <c r="AY6" i="5"/>
  <c r="N6" i="5"/>
  <c r="P6" i="5"/>
  <c r="P17" i="5" s="1"/>
  <c r="BI10" i="5"/>
  <c r="BI9" i="5"/>
  <c r="BI18" i="5"/>
  <c r="Z9" i="5"/>
  <c r="AK21" i="5"/>
  <c r="AK16" i="5"/>
  <c r="AK26" i="5"/>
  <c r="AK20" i="5"/>
  <c r="AK10" i="5"/>
  <c r="AK12" i="5"/>
  <c r="AK7" i="5"/>
  <c r="AK23" i="5"/>
  <c r="AK18" i="5"/>
  <c r="AK9" i="5"/>
  <c r="AK11" i="5"/>
  <c r="AK19" i="5"/>
  <c r="BI20" i="5"/>
  <c r="BI7" i="5"/>
  <c r="BI12" i="5"/>
  <c r="Z10" i="5"/>
  <c r="AA10" i="5" s="1"/>
  <c r="Z16" i="5"/>
  <c r="Z7" i="5"/>
  <c r="BI14" i="5"/>
  <c r="BI25" i="5"/>
  <c r="BI11" i="5"/>
  <c r="BI8" i="5"/>
  <c r="BI16" i="5"/>
  <c r="BI13" i="5"/>
  <c r="BI21" i="5"/>
  <c r="BJ6" i="5"/>
  <c r="BJ15" i="5" s="1"/>
  <c r="BL6" i="5"/>
  <c r="AM6" i="5"/>
  <c r="AL6" i="5"/>
  <c r="AL17" i="5" s="1"/>
  <c r="AB6" i="5"/>
  <c r="AB16" i="5" s="1"/>
  <c r="AA6" i="5"/>
  <c r="AQ11" i="5"/>
  <c r="AQ13" i="5"/>
  <c r="AQ7" i="5"/>
  <c r="AQ14" i="5"/>
  <c r="AQ23" i="5"/>
  <c r="AQ10" i="5"/>
  <c r="AQ12" i="5"/>
  <c r="AQ22" i="5"/>
  <c r="AQ26" i="5"/>
  <c r="AQ15" i="5"/>
  <c r="BI26" i="5"/>
  <c r="BI24" i="5"/>
  <c r="BI23" i="5"/>
  <c r="AZ6" i="5"/>
  <c r="AQ8" i="5"/>
  <c r="AQ20" i="5"/>
  <c r="AQ21" i="5"/>
  <c r="G17" i="5"/>
  <c r="G21" i="5"/>
  <c r="G11" i="5"/>
  <c r="G14" i="5"/>
  <c r="G18" i="5"/>
  <c r="G24" i="5"/>
  <c r="G15" i="5"/>
  <c r="G8" i="5"/>
  <c r="G16" i="5"/>
  <c r="G25" i="5"/>
  <c r="BC19" i="5"/>
  <c r="BC12" i="5"/>
  <c r="BC20" i="5"/>
  <c r="BC18" i="5"/>
  <c r="BC7" i="5"/>
  <c r="BC15" i="5"/>
  <c r="BC22" i="5"/>
  <c r="BC9" i="5"/>
  <c r="BC8" i="5"/>
  <c r="BC17" i="5"/>
  <c r="AK14" i="5"/>
  <c r="AK22" i="5"/>
  <c r="Z8" i="5"/>
  <c r="AW8" i="5"/>
  <c r="AW20" i="5"/>
  <c r="AW9" i="5"/>
  <c r="AW19" i="5"/>
  <c r="AW15" i="5"/>
  <c r="AW26" i="5"/>
  <c r="AH22" i="5"/>
  <c r="AH23" i="5"/>
  <c r="AH9" i="5"/>
  <c r="AH26" i="5"/>
  <c r="AH11" i="5"/>
  <c r="W16" i="5"/>
  <c r="W21" i="5"/>
  <c r="W20" i="5"/>
  <c r="W24" i="5"/>
  <c r="X24" i="5" s="1"/>
  <c r="W7" i="5"/>
  <c r="W9" i="5"/>
  <c r="K21" i="5"/>
  <c r="K17" i="5"/>
  <c r="K9" i="5"/>
  <c r="L9" i="5" s="1"/>
  <c r="K18" i="5"/>
  <c r="K23" i="5"/>
  <c r="L23" i="5" s="1"/>
  <c r="K13" i="5"/>
  <c r="AI11" i="5"/>
  <c r="AJ11" i="5" s="1"/>
  <c r="AI21" i="5"/>
  <c r="AJ21" i="5" s="1"/>
  <c r="AI26" i="5"/>
  <c r="X6" i="5"/>
  <c r="Y6" i="5"/>
  <c r="BG15" i="5"/>
  <c r="BH15" i="5" s="1"/>
  <c r="BG26" i="5"/>
  <c r="BH26" i="5" s="1"/>
  <c r="BG11" i="5"/>
  <c r="BH11" i="5" s="1"/>
  <c r="BG21" i="5"/>
  <c r="BH21" i="5" s="1"/>
  <c r="BG13" i="5"/>
  <c r="BH13" i="5" s="1"/>
  <c r="BG22" i="5"/>
  <c r="BH22" i="5" s="1"/>
  <c r="BG10" i="5"/>
  <c r="BH10" i="5" s="1"/>
  <c r="BG7" i="5"/>
  <c r="BH7" i="5" s="1"/>
  <c r="BG18" i="5"/>
  <c r="BH18" i="5" s="1"/>
  <c r="AH24" i="5"/>
  <c r="K8" i="5"/>
  <c r="AI13" i="5"/>
  <c r="AH25" i="5"/>
  <c r="AI19" i="5"/>
  <c r="W22" i="5"/>
  <c r="X22" i="5" s="1"/>
  <c r="AW12" i="5"/>
  <c r="AH10" i="5"/>
  <c r="AW7" i="5"/>
  <c r="AI16" i="5"/>
  <c r="AJ16" i="5" s="1"/>
  <c r="AI23" i="5"/>
  <c r="AJ23" i="5" s="1"/>
  <c r="W12" i="5"/>
  <c r="K12" i="5"/>
  <c r="K14" i="5"/>
  <c r="AU6" i="5"/>
  <c r="AU14" i="5" s="1"/>
  <c r="V17" i="5"/>
  <c r="V24" i="5"/>
  <c r="V7" i="5"/>
  <c r="V10" i="5"/>
  <c r="V11" i="5"/>
  <c r="V15" i="5"/>
  <c r="V18" i="5"/>
  <c r="V26" i="5"/>
  <c r="AI15" i="5"/>
  <c r="AH12" i="5"/>
  <c r="K16" i="5"/>
  <c r="AH17" i="5"/>
  <c r="AI7" i="5"/>
  <c r="AJ7" i="5" s="1"/>
  <c r="AH7" i="5"/>
  <c r="AI12" i="5"/>
  <c r="AJ12" i="5" s="1"/>
  <c r="K22" i="5"/>
  <c r="AI20" i="5"/>
  <c r="W23" i="5"/>
  <c r="X23" i="5" s="1"/>
  <c r="H8" i="5"/>
  <c r="I8" i="5" s="1"/>
  <c r="T15" i="5"/>
  <c r="U15" i="5" s="1"/>
  <c r="AO18" i="5"/>
  <c r="Q8" i="5"/>
  <c r="R8" i="5" s="1"/>
  <c r="Q13" i="5"/>
  <c r="J14" i="5"/>
  <c r="J15" i="5"/>
  <c r="T20" i="5"/>
  <c r="U20" i="5" s="1"/>
  <c r="Q22" i="5"/>
  <c r="R22" i="5" s="1"/>
  <c r="AO25" i="5"/>
  <c r="AP25" i="5" s="1"/>
  <c r="AR24" i="5"/>
  <c r="AS24" i="5" s="1"/>
  <c r="AR26" i="5"/>
  <c r="AR21" i="5"/>
  <c r="Q20" i="5"/>
  <c r="AF25" i="5"/>
  <c r="AG25" i="5" s="1"/>
  <c r="J24" i="5"/>
  <c r="AO8" i="5"/>
  <c r="AP8" i="5" s="1"/>
  <c r="T7" i="5"/>
  <c r="J16" i="5"/>
  <c r="AO22" i="5"/>
  <c r="AP22" i="5" s="1"/>
  <c r="AR16" i="5"/>
  <c r="H15" i="5"/>
  <c r="I15" i="5" s="1"/>
  <c r="Q15" i="5"/>
  <c r="AO10" i="5"/>
  <c r="AP10" i="5" s="1"/>
  <c r="AR7" i="5"/>
  <c r="T8" i="5"/>
  <c r="H9" i="5"/>
  <c r="AR10" i="5"/>
  <c r="AR11" i="5"/>
  <c r="T12" i="5"/>
  <c r="U12" i="5" s="1"/>
  <c r="H13" i="5"/>
  <c r="AO13" i="5"/>
  <c r="AP13" i="5" s="1"/>
  <c r="AO12" i="5"/>
  <c r="AP12" i="5" s="1"/>
  <c r="H17" i="5"/>
  <c r="AF20" i="5"/>
  <c r="T25" i="5"/>
  <c r="U25" i="5" s="1"/>
  <c r="AO20" i="5"/>
  <c r="AP20" i="5" s="1"/>
  <c r="T23" i="5"/>
  <c r="U23" i="5" s="1"/>
  <c r="H26" i="5"/>
  <c r="I26" i="5" s="1"/>
  <c r="AO17" i="5"/>
  <c r="AP17" i="5" s="1"/>
  <c r="Q12" i="5"/>
  <c r="W14" i="5"/>
  <c r="BL17" i="5"/>
  <c r="AE26" i="5"/>
  <c r="AE11" i="5"/>
  <c r="AE18" i="5"/>
  <c r="AE24" i="5"/>
  <c r="P23" i="5"/>
  <c r="BF23" i="5"/>
  <c r="BF11" i="5"/>
  <c r="BF20" i="5"/>
  <c r="BF24" i="5"/>
  <c r="BF12" i="5"/>
  <c r="S20" i="5"/>
  <c r="S23" i="5"/>
  <c r="S25" i="5"/>
  <c r="S18" i="5"/>
  <c r="S14" i="5"/>
  <c r="BF8" i="5"/>
  <c r="BF17" i="5"/>
  <c r="BF10" i="5"/>
  <c r="BF21" i="5"/>
  <c r="BF22" i="5"/>
  <c r="S26" i="5"/>
  <c r="S12" i="5"/>
  <c r="S15" i="5"/>
  <c r="S11" i="5"/>
  <c r="S7" i="5"/>
  <c r="BF26" i="5"/>
  <c r="BF19" i="5"/>
  <c r="BF25" i="5"/>
  <c r="BF14" i="5"/>
  <c r="S10" i="5"/>
  <c r="S13" i="5"/>
  <c r="S21" i="5"/>
  <c r="S16" i="5"/>
  <c r="BJ25" i="5"/>
  <c r="BK25" i="5" s="1"/>
  <c r="BJ14" i="5"/>
  <c r="N14" i="5"/>
  <c r="O14" i="5" s="1"/>
  <c r="N19" i="5"/>
  <c r="N15" i="5"/>
  <c r="O15" i="5" s="1"/>
  <c r="N17" i="5"/>
  <c r="BJ17" i="5"/>
  <c r="W17" i="5"/>
  <c r="Q19" i="5"/>
  <c r="AF14" i="5"/>
  <c r="Y12" i="5"/>
  <c r="P16" i="5"/>
  <c r="BL16" i="5"/>
  <c r="P20" i="5"/>
  <c r="K25" i="5"/>
  <c r="L25" i="5" s="1"/>
  <c r="Z25" i="5"/>
  <c r="AA25" i="5" s="1"/>
  <c r="AI14" i="5"/>
  <c r="AI22" i="5"/>
  <c r="AI18" i="5"/>
  <c r="AI9" i="5"/>
  <c r="AJ9" i="5" s="1"/>
  <c r="AW11" i="5"/>
  <c r="Y8" i="5"/>
  <c r="Q26" i="5"/>
  <c r="Z26" i="5"/>
  <c r="P25" i="5"/>
  <c r="Z14" i="5"/>
  <c r="AA14" i="5" s="1"/>
  <c r="AH14" i="5"/>
  <c r="W19" i="5"/>
  <c r="X19" i="5" s="1"/>
  <c r="K19" i="5"/>
  <c r="AW17" i="5"/>
  <c r="Q17" i="5"/>
  <c r="AW16" i="5"/>
  <c r="AK15" i="5"/>
  <c r="K15" i="5"/>
  <c r="L15" i="5" s="1"/>
  <c r="AO14" i="5"/>
  <c r="AP14" i="5" s="1"/>
  <c r="Q14" i="5"/>
  <c r="AK13" i="5"/>
  <c r="V16" i="5"/>
  <c r="AH15" i="5"/>
  <c r="W18" i="5"/>
  <c r="AK17" i="5"/>
  <c r="AO16" i="5"/>
  <c r="Y15" i="5"/>
  <c r="Y13" i="5"/>
  <c r="AH13" i="5"/>
  <c r="Q7" i="5"/>
  <c r="Q9" i="5"/>
  <c r="R9" i="5" s="1"/>
  <c r="BL20" i="5"/>
  <c r="J21" i="5"/>
  <c r="BL8" i="5"/>
  <c r="AW25" i="5"/>
  <c r="AH20" i="5"/>
  <c r="AK25" i="5"/>
  <c r="Z23" i="5"/>
  <c r="AA23" i="5" s="1"/>
  <c r="W26" i="5"/>
  <c r="X26" i="5" s="1"/>
  <c r="P26" i="5"/>
  <c r="BL14" i="5"/>
  <c r="AO26" i="5"/>
  <c r="AF18" i="5"/>
  <c r="AF23" i="5"/>
  <c r="AG23" i="5" s="1"/>
  <c r="T19" i="5"/>
  <c r="U19" i="5" s="1"/>
  <c r="T21" i="5"/>
  <c r="T22" i="5"/>
  <c r="U22" i="5" s="1"/>
  <c r="H19" i="5"/>
  <c r="H23" i="5"/>
  <c r="I23" i="5" s="1"/>
  <c r="H20" i="5"/>
  <c r="I20" i="5" s="1"/>
  <c r="H7" i="5"/>
  <c r="AH19" i="5"/>
  <c r="W25" i="5"/>
  <c r="X25" i="5" s="1"/>
  <c r="AF21" i="5"/>
  <c r="AK8" i="5"/>
  <c r="W15" i="5"/>
  <c r="X15" i="5" s="1"/>
  <c r="P24" i="5"/>
  <c r="BK6" i="5"/>
  <c r="AN6" i="5"/>
  <c r="AJ6" i="5"/>
  <c r="AC6" i="5"/>
  <c r="U6" i="5"/>
  <c r="J17" i="5"/>
  <c r="Z17" i="5"/>
  <c r="J18" i="5"/>
  <c r="Z18" i="5"/>
  <c r="V20" i="5"/>
  <c r="AO23" i="5"/>
  <c r="AP23" i="5" s="1"/>
  <c r="K24" i="5"/>
  <c r="L24" i="5" s="1"/>
  <c r="AK24" i="5"/>
  <c r="Z24" i="5"/>
  <c r="AA24" i="5" s="1"/>
  <c r="BL26" i="5"/>
  <c r="AW22" i="5"/>
  <c r="Q10" i="5"/>
  <c r="P9" i="5"/>
  <c r="AW23" i="5"/>
  <c r="AB18" i="5"/>
  <c r="AT6" i="5"/>
  <c r="M6" i="5"/>
  <c r="AW24" i="5"/>
  <c r="Q25" i="5"/>
  <c r="R25" i="5" s="1"/>
  <c r="BL21" i="5"/>
  <c r="J22" i="5"/>
  <c r="BL19" i="5"/>
  <c r="AO7" i="5"/>
  <c r="AP7" i="5" s="1"/>
  <c r="AW10" i="5"/>
  <c r="AB12" i="5"/>
  <c r="J25" i="5"/>
  <c r="BE6" i="5"/>
  <c r="AS6" i="5"/>
  <c r="E6" i="5"/>
  <c r="AJ18" i="5" l="1"/>
  <c r="I9" i="5"/>
  <c r="AG18" i="5"/>
  <c r="R17" i="5"/>
  <c r="U21" i="5"/>
  <c r="U8" i="5"/>
  <c r="I7" i="5"/>
  <c r="I13" i="5"/>
  <c r="R15" i="5"/>
  <c r="I14" i="5"/>
  <c r="AG15" i="5"/>
  <c r="AG11" i="5"/>
  <c r="AG21" i="5"/>
  <c r="AV14" i="5"/>
  <c r="I19" i="5"/>
  <c r="O17" i="5"/>
  <c r="AJ10" i="5"/>
  <c r="AP26" i="5"/>
  <c r="AU22" i="5"/>
  <c r="AV22" i="5" s="1"/>
  <c r="AJ15" i="5"/>
  <c r="AG14" i="5"/>
  <c r="AJ14" i="5"/>
  <c r="R14" i="5"/>
  <c r="AP18" i="5"/>
  <c r="AJ26" i="5"/>
  <c r="I10" i="5"/>
  <c r="R10" i="5"/>
  <c r="AJ22" i="5"/>
  <c r="AA12" i="5"/>
  <c r="U14" i="5"/>
  <c r="AP15" i="5"/>
  <c r="AB7" i="5"/>
  <c r="AA7" i="5" s="1"/>
  <c r="AB15" i="5"/>
  <c r="AA15" i="5" s="1"/>
  <c r="BJ13" i="5"/>
  <c r="BK13" i="5" s="1"/>
  <c r="BJ18" i="5"/>
  <c r="BK18" i="5" s="1"/>
  <c r="AB20" i="5"/>
  <c r="AU15" i="5"/>
  <c r="AV15" i="5" s="1"/>
  <c r="AU25" i="5"/>
  <c r="AV25" i="5" s="1"/>
  <c r="AU8" i="5"/>
  <c r="AV8" i="5" s="1"/>
  <c r="AU12" i="5"/>
  <c r="AV12" i="5" s="1"/>
  <c r="BJ23" i="5"/>
  <c r="BK23" i="5" s="1"/>
  <c r="AJ8" i="5"/>
  <c r="AG9" i="5"/>
  <c r="AG19" i="5"/>
  <c r="AJ20" i="5"/>
  <c r="AJ13" i="5"/>
  <c r="X8" i="5"/>
  <c r="R16" i="5"/>
  <c r="AG12" i="5"/>
  <c r="AG13" i="5"/>
  <c r="I21" i="5"/>
  <c r="U16" i="5"/>
  <c r="AG17" i="5"/>
  <c r="X12" i="5"/>
  <c r="R26" i="5"/>
  <c r="R19" i="5"/>
  <c r="BK17" i="5"/>
  <c r="I17" i="5"/>
  <c r="U7" i="5"/>
  <c r="R20" i="5"/>
  <c r="AP11" i="5"/>
  <c r="U11" i="5"/>
  <c r="R18" i="5"/>
  <c r="U26" i="5"/>
  <c r="I12" i="5"/>
  <c r="R21" i="5"/>
  <c r="I11" i="5"/>
  <c r="I18" i="5"/>
  <c r="U18" i="5"/>
  <c r="BK14" i="5"/>
  <c r="R7" i="5"/>
  <c r="R12" i="5"/>
  <c r="R13" i="5"/>
  <c r="AJ19" i="5"/>
  <c r="AA16" i="5"/>
  <c r="U13" i="5"/>
  <c r="AG8" i="5"/>
  <c r="U17" i="5"/>
  <c r="U9" i="5"/>
  <c r="AG26" i="5"/>
  <c r="AG7" i="5"/>
  <c r="AP21" i="5"/>
  <c r="AP9" i="5"/>
  <c r="AG20" i="5"/>
  <c r="U10" i="5"/>
  <c r="I22" i="5"/>
  <c r="AA18" i="5"/>
  <c r="AP16" i="5"/>
  <c r="AL15" i="5"/>
  <c r="AM15" i="5" s="1"/>
  <c r="AU9" i="5"/>
  <c r="AV9" i="5" s="1"/>
  <c r="AU17" i="5"/>
  <c r="AV17" i="5" s="1"/>
  <c r="AU19" i="5"/>
  <c r="AV19" i="5" s="1"/>
  <c r="AU11" i="5"/>
  <c r="AV11" i="5" s="1"/>
  <c r="AU16" i="5"/>
  <c r="AV16" i="5" s="1"/>
  <c r="AU26" i="5"/>
  <c r="AV26" i="5" s="1"/>
  <c r="AU23" i="5"/>
  <c r="AV23" i="5" s="1"/>
  <c r="AU21" i="5"/>
  <c r="AV21" i="5" s="1"/>
  <c r="AU10" i="5"/>
  <c r="AV10" i="5" s="1"/>
  <c r="AU18" i="5"/>
  <c r="AV18" i="5" s="1"/>
  <c r="AU13" i="5"/>
  <c r="AV13" i="5" s="1"/>
  <c r="AU24" i="5"/>
  <c r="AV24" i="5" s="1"/>
  <c r="AU7" i="5"/>
  <c r="AV7" i="5" s="1"/>
  <c r="P7" i="5"/>
  <c r="P10" i="5"/>
  <c r="P11" i="5"/>
  <c r="P22" i="5"/>
  <c r="P18" i="5"/>
  <c r="P13" i="5"/>
  <c r="P19" i="5"/>
  <c r="O19" i="5" s="1"/>
  <c r="P8" i="5"/>
  <c r="P14" i="5"/>
  <c r="P21" i="5"/>
  <c r="P15" i="5"/>
  <c r="P12" i="5"/>
  <c r="AX18" i="5"/>
  <c r="AY18" i="5" s="1"/>
  <c r="AX12" i="5"/>
  <c r="AY12" i="5" s="1"/>
  <c r="AX23" i="5"/>
  <c r="AY23" i="5" s="1"/>
  <c r="AX14" i="5"/>
  <c r="AX25" i="5"/>
  <c r="AY25" i="5" s="1"/>
  <c r="AX16" i="5"/>
  <c r="AY16" i="5" s="1"/>
  <c r="AX8" i="5"/>
  <c r="AX19" i="5"/>
  <c r="AY19" i="5" s="1"/>
  <c r="AX11" i="5"/>
  <c r="AY11" i="5" s="1"/>
  <c r="AX20" i="5"/>
  <c r="AX22" i="5"/>
  <c r="AY22" i="5" s="1"/>
  <c r="AX24" i="5"/>
  <c r="AY24" i="5" s="1"/>
  <c r="AX17" i="5"/>
  <c r="AX13" i="5"/>
  <c r="AY13" i="5" s="1"/>
  <c r="AX15" i="5"/>
  <c r="AY15" i="5" s="1"/>
  <c r="AX10" i="5"/>
  <c r="AY10" i="5" s="1"/>
  <c r="AX9" i="5"/>
  <c r="AX26" i="5"/>
  <c r="AX7" i="5"/>
  <c r="AX21" i="5"/>
  <c r="AL20" i="5"/>
  <c r="AL16" i="5"/>
  <c r="AU20" i="5"/>
  <c r="AV20" i="5" s="1"/>
  <c r="Y23" i="5"/>
  <c r="Y11" i="5"/>
  <c r="X11" i="5" s="1"/>
  <c r="Y7" i="5"/>
  <c r="X7" i="5" s="1"/>
  <c r="Y9" i="5"/>
  <c r="X9" i="5" s="1"/>
  <c r="Y22" i="5"/>
  <c r="Y16" i="5"/>
  <c r="X16" i="5" s="1"/>
  <c r="Y20" i="5"/>
  <c r="X20" i="5" s="1"/>
  <c r="Y21" i="5"/>
  <c r="X21" i="5" s="1"/>
  <c r="Y10" i="5"/>
  <c r="Y17" i="5"/>
  <c r="X17" i="5" s="1"/>
  <c r="Y25" i="5"/>
  <c r="Y14" i="5"/>
  <c r="X14" i="5" s="1"/>
  <c r="Y26" i="5"/>
  <c r="Y19" i="5"/>
  <c r="Y18" i="5"/>
  <c r="X18" i="5" s="1"/>
  <c r="Y24" i="5"/>
  <c r="BL15" i="5"/>
  <c r="BK15" i="5" s="1"/>
  <c r="BL25" i="5"/>
  <c r="BL9" i="5"/>
  <c r="BL18" i="5"/>
  <c r="BL22" i="5"/>
  <c r="BL23" i="5"/>
  <c r="BL7" i="5"/>
  <c r="BL11" i="5"/>
  <c r="BL24" i="5"/>
  <c r="BL10" i="5"/>
  <c r="BL13" i="5"/>
  <c r="BL12" i="5"/>
  <c r="N8" i="5"/>
  <c r="O8" i="5" s="1"/>
  <c r="N12" i="5"/>
  <c r="N21" i="5"/>
  <c r="O21" i="5" s="1"/>
  <c r="N18" i="5"/>
  <c r="O18" i="5" s="1"/>
  <c r="N16" i="5"/>
  <c r="O16" i="5" s="1"/>
  <c r="N22" i="5"/>
  <c r="O22" i="5" s="1"/>
  <c r="N25" i="5"/>
  <c r="O25" i="5" s="1"/>
  <c r="N20" i="5"/>
  <c r="O20" i="5" s="1"/>
  <c r="N10" i="5"/>
  <c r="O10" i="5" s="1"/>
  <c r="N9" i="5"/>
  <c r="O9" i="5" s="1"/>
  <c r="N23" i="5"/>
  <c r="O23" i="5" s="1"/>
  <c r="N26" i="5"/>
  <c r="O26" i="5" s="1"/>
  <c r="N11" i="5"/>
  <c r="N7" i="5"/>
  <c r="O7" i="5" s="1"/>
  <c r="N24" i="5"/>
  <c r="O24" i="5" s="1"/>
  <c r="N13" i="5"/>
  <c r="O13" i="5" s="1"/>
  <c r="AZ23" i="5"/>
  <c r="AZ17" i="5"/>
  <c r="AZ14" i="5"/>
  <c r="AZ16" i="5"/>
  <c r="AZ26" i="5"/>
  <c r="AZ9" i="5"/>
  <c r="AZ7" i="5"/>
  <c r="AZ15" i="5"/>
  <c r="AZ10" i="5"/>
  <c r="AZ19" i="5"/>
  <c r="AZ12" i="5"/>
  <c r="AZ8" i="5"/>
  <c r="AZ22" i="5"/>
  <c r="AZ20" i="5"/>
  <c r="AZ18" i="5"/>
  <c r="AZ25" i="5"/>
  <c r="AZ13" i="5"/>
  <c r="AZ11" i="5"/>
  <c r="AZ24" i="5"/>
  <c r="AZ21" i="5"/>
  <c r="AL7" i="5"/>
  <c r="AL10" i="5"/>
  <c r="AL11" i="5"/>
  <c r="AL24" i="5"/>
  <c r="AM24" i="5" s="1"/>
  <c r="AL13" i="5"/>
  <c r="AL19" i="5"/>
  <c r="AL22" i="5"/>
  <c r="AM22" i="5" s="1"/>
  <c r="AL23" i="5"/>
  <c r="AM23" i="5" s="1"/>
  <c r="AL26" i="5"/>
  <c r="AM26" i="5" s="1"/>
  <c r="AL18" i="5"/>
  <c r="AM18" i="5" s="1"/>
  <c r="AL12" i="5"/>
  <c r="AL21" i="5"/>
  <c r="AL8" i="5"/>
  <c r="AL9" i="5"/>
  <c r="AL14" i="5"/>
  <c r="AL25" i="5"/>
  <c r="AM25" i="5" s="1"/>
  <c r="AB22" i="5"/>
  <c r="AA22" i="5" s="1"/>
  <c r="AB19" i="5"/>
  <c r="AA19" i="5" s="1"/>
  <c r="AB9" i="5"/>
  <c r="AA9" i="5" s="1"/>
  <c r="AB13" i="5"/>
  <c r="AA13" i="5" s="1"/>
  <c r="AB17" i="5"/>
  <c r="AA17" i="5" s="1"/>
  <c r="AB24" i="5"/>
  <c r="AB10" i="5"/>
  <c r="AB25" i="5"/>
  <c r="AB11" i="5"/>
  <c r="AA11" i="5" s="1"/>
  <c r="AB26" i="5"/>
  <c r="AA26" i="5" s="1"/>
  <c r="AB23" i="5"/>
  <c r="AB8" i="5"/>
  <c r="AA8" i="5" s="1"/>
  <c r="AB14" i="5"/>
  <c r="AB21" i="5"/>
  <c r="AA21" i="5" s="1"/>
  <c r="BJ8" i="5"/>
  <c r="BK8" i="5" s="1"/>
  <c r="BJ12" i="5"/>
  <c r="BK12" i="5" s="1"/>
  <c r="BJ21" i="5"/>
  <c r="BK21" i="5" s="1"/>
  <c r="BJ22" i="5"/>
  <c r="BJ20" i="5"/>
  <c r="BK20" i="5" s="1"/>
  <c r="BJ11" i="5"/>
  <c r="BK11" i="5" s="1"/>
  <c r="BJ16" i="5"/>
  <c r="BK16" i="5" s="1"/>
  <c r="BJ26" i="5"/>
  <c r="BK26" i="5" s="1"/>
  <c r="BJ24" i="5"/>
  <c r="BK24" i="5" s="1"/>
  <c r="BJ10" i="5"/>
  <c r="BK10" i="5" s="1"/>
  <c r="BJ9" i="5"/>
  <c r="BJ19" i="5"/>
  <c r="BK19" i="5" s="1"/>
  <c r="BJ7" i="5"/>
  <c r="BK7" i="5" s="1"/>
  <c r="M9" i="5"/>
  <c r="M7" i="5"/>
  <c r="L7" i="5" s="1"/>
  <c r="M23" i="5"/>
  <c r="M24" i="5"/>
  <c r="M12" i="5"/>
  <c r="L12" i="5" s="1"/>
  <c r="M16" i="5"/>
  <c r="L16" i="5" s="1"/>
  <c r="M8" i="5"/>
  <c r="L8" i="5" s="1"/>
  <c r="M21" i="5"/>
  <c r="L21" i="5" s="1"/>
  <c r="M13" i="5"/>
  <c r="L13" i="5" s="1"/>
  <c r="M10" i="5"/>
  <c r="L10" i="5" s="1"/>
  <c r="M26" i="5"/>
  <c r="L26" i="5" s="1"/>
  <c r="M15" i="5"/>
  <c r="M18" i="5"/>
  <c r="L18" i="5" s="1"/>
  <c r="M14" i="5"/>
  <c r="L14" i="5" s="1"/>
  <c r="M11" i="5"/>
  <c r="L11" i="5" s="1"/>
  <c r="M20" i="5"/>
  <c r="L20" i="5" s="1"/>
  <c r="M22" i="5"/>
  <c r="L22" i="5" s="1"/>
  <c r="M17" i="5"/>
  <c r="L17" i="5" s="1"/>
  <c r="M19" i="5"/>
  <c r="L19" i="5" s="1"/>
  <c r="M25" i="5"/>
  <c r="AC22" i="5"/>
  <c r="AD22" i="5" s="1"/>
  <c r="AC21" i="5"/>
  <c r="AD21" i="5" s="1"/>
  <c r="AC23" i="5"/>
  <c r="AD23" i="5" s="1"/>
  <c r="AC16" i="5"/>
  <c r="AD16" i="5" s="1"/>
  <c r="AC7" i="5"/>
  <c r="AD7" i="5" s="1"/>
  <c r="AC24" i="5"/>
  <c r="AD24" i="5" s="1"/>
  <c r="AC14" i="5"/>
  <c r="AD14" i="5" s="1"/>
  <c r="AC15" i="5"/>
  <c r="AD15" i="5" s="1"/>
  <c r="AC20" i="5"/>
  <c r="AD20" i="5" s="1"/>
  <c r="AC8" i="5"/>
  <c r="AD8" i="5" s="1"/>
  <c r="AC25" i="5"/>
  <c r="AD25" i="5" s="1"/>
  <c r="AC10" i="5"/>
  <c r="AD10" i="5" s="1"/>
  <c r="AC26" i="5"/>
  <c r="AD26" i="5" s="1"/>
  <c r="AC9" i="5"/>
  <c r="AD9" i="5" s="1"/>
  <c r="AC18" i="5"/>
  <c r="AD18" i="5" s="1"/>
  <c r="AC11" i="5"/>
  <c r="AD11" i="5" s="1"/>
  <c r="AC19" i="5"/>
  <c r="AD19" i="5" s="1"/>
  <c r="AC17" i="5"/>
  <c r="AD17" i="5" s="1"/>
  <c r="AC12" i="5"/>
  <c r="AD12" i="5" s="1"/>
  <c r="AC13" i="5"/>
  <c r="AD13" i="5" s="1"/>
  <c r="E16" i="5"/>
  <c r="E9" i="5"/>
  <c r="E7" i="5"/>
  <c r="E8" i="5"/>
  <c r="E20" i="5"/>
  <c r="E18" i="5"/>
  <c r="E11" i="5"/>
  <c r="E21" i="5"/>
  <c r="E12" i="5"/>
  <c r="E15" i="5"/>
  <c r="E23" i="5"/>
  <c r="E19" i="5"/>
  <c r="E26" i="5"/>
  <c r="F26" i="5" s="1"/>
  <c r="E24" i="5"/>
  <c r="E17" i="5"/>
  <c r="E14" i="5"/>
  <c r="E25" i="5"/>
  <c r="E22" i="5"/>
  <c r="E10" i="5"/>
  <c r="E13" i="5"/>
  <c r="AT21" i="5"/>
  <c r="AS21" i="5" s="1"/>
  <c r="AT19" i="5"/>
  <c r="AT18" i="5"/>
  <c r="AS18" i="5" s="1"/>
  <c r="AT8" i="5"/>
  <c r="AT9" i="5"/>
  <c r="AS9" i="5" s="1"/>
  <c r="AT12" i="5"/>
  <c r="AS12" i="5" s="1"/>
  <c r="AT16" i="5"/>
  <c r="AS16" i="5" s="1"/>
  <c r="AT22" i="5"/>
  <c r="AS22" i="5" s="1"/>
  <c r="AT24" i="5"/>
  <c r="AT25" i="5"/>
  <c r="AT26" i="5"/>
  <c r="AS26" i="5" s="1"/>
  <c r="AT10" i="5"/>
  <c r="AS10" i="5" s="1"/>
  <c r="AT15" i="5"/>
  <c r="AS15" i="5" s="1"/>
  <c r="AT23" i="5"/>
  <c r="AT14" i="5"/>
  <c r="AS14" i="5" s="1"/>
  <c r="AT13" i="5"/>
  <c r="AS13" i="5" s="1"/>
  <c r="AT20" i="5"/>
  <c r="AT11" i="5"/>
  <c r="AS11" i="5" s="1"/>
  <c r="AT7" i="5"/>
  <c r="AS7" i="5" s="1"/>
  <c r="AT17" i="5"/>
  <c r="AS17" i="5" s="1"/>
  <c r="AN10" i="5"/>
  <c r="AN24" i="5"/>
  <c r="AN15" i="5"/>
  <c r="AN19" i="5"/>
  <c r="AN14" i="5"/>
  <c r="AN13" i="5"/>
  <c r="AN18" i="5"/>
  <c r="AN17" i="5"/>
  <c r="AM17" i="5" s="1"/>
  <c r="AN26" i="5"/>
  <c r="AN23" i="5"/>
  <c r="AN11" i="5"/>
  <c r="AN22" i="5"/>
  <c r="AN8" i="5"/>
  <c r="AN9" i="5"/>
  <c r="AN20" i="5"/>
  <c r="AN7" i="5"/>
  <c r="AN12" i="5"/>
  <c r="AN21" i="5"/>
  <c r="AN25" i="5"/>
  <c r="AN16" i="5"/>
  <c r="BK9" i="5" l="1"/>
  <c r="AY21" i="5"/>
  <c r="AY14" i="5"/>
  <c r="O12" i="5"/>
  <c r="AY9" i="5"/>
  <c r="AM10" i="5"/>
  <c r="AY20" i="5"/>
  <c r="BK22" i="5"/>
  <c r="O11" i="5"/>
  <c r="AY26" i="5"/>
  <c r="BO26" i="5" s="1"/>
  <c r="AY17" i="5"/>
  <c r="AY8" i="5"/>
  <c r="AM21" i="5"/>
  <c r="AM9" i="5"/>
  <c r="AM19" i="5"/>
  <c r="AM20" i="5"/>
  <c r="AM8" i="5"/>
  <c r="AM7" i="5"/>
  <c r="AM12" i="5"/>
  <c r="AM11" i="5"/>
  <c r="AM16" i="5"/>
  <c r="AY7" i="5"/>
  <c r="AM14" i="5"/>
  <c r="AM13" i="5"/>
  <c r="BS17" i="5"/>
  <c r="BS18" i="5"/>
  <c r="BS25" i="5"/>
  <c r="BS21" i="5"/>
  <c r="BS22" i="5"/>
  <c r="BP26" i="5"/>
  <c r="BS14" i="5"/>
  <c r="BS10" i="5"/>
  <c r="BS16" i="5"/>
  <c r="BS7" i="5"/>
  <c r="BR13" i="5"/>
  <c r="F13" i="5"/>
  <c r="BR14" i="5"/>
  <c r="F14" i="5"/>
  <c r="BR19" i="5"/>
  <c r="F19" i="5"/>
  <c r="F21" i="5"/>
  <c r="BR21" i="5"/>
  <c r="F8" i="5"/>
  <c r="BR8" i="5"/>
  <c r="BS13" i="5"/>
  <c r="BS12" i="5"/>
  <c r="BS9" i="5"/>
  <c r="BR25" i="5"/>
  <c r="F25" i="5"/>
  <c r="F16" i="5"/>
  <c r="BR16" i="5"/>
  <c r="F10" i="5"/>
  <c r="BR10" i="5"/>
  <c r="F17" i="5"/>
  <c r="BR17" i="5"/>
  <c r="BR23" i="5"/>
  <c r="F23" i="5"/>
  <c r="F11" i="5"/>
  <c r="BR11" i="5"/>
  <c r="F7" i="5"/>
  <c r="BR7" i="5"/>
  <c r="BS20" i="5"/>
  <c r="BS15" i="5"/>
  <c r="BS24" i="5"/>
  <c r="F12" i="5"/>
  <c r="BR12" i="5"/>
  <c r="F20" i="5"/>
  <c r="BR20" i="5"/>
  <c r="F22" i="5"/>
  <c r="BR22" i="5"/>
  <c r="F24" i="5"/>
  <c r="BR24" i="5"/>
  <c r="F15" i="5"/>
  <c r="BR15" i="5"/>
  <c r="F18" i="5"/>
  <c r="BR18" i="5"/>
  <c r="F9" i="5"/>
  <c r="BR9" i="5"/>
  <c r="BS19" i="5"/>
  <c r="BS11" i="5"/>
  <c r="BS8" i="5"/>
  <c r="BS23" i="5"/>
  <c r="BN26" i="5" l="1"/>
  <c r="BQ26" i="5" s="1"/>
  <c r="BO9" i="5"/>
  <c r="BP9" i="5"/>
  <c r="BN9" i="5"/>
  <c r="BP7" i="5"/>
  <c r="BN7" i="5"/>
  <c r="BO7" i="5"/>
  <c r="BN10" i="5"/>
  <c r="BO10" i="5"/>
  <c r="BP10" i="5"/>
  <c r="BP19" i="5"/>
  <c r="BN19" i="5"/>
  <c r="BO19" i="5"/>
  <c r="BN13" i="5"/>
  <c r="BO13" i="5"/>
  <c r="BP13" i="5"/>
  <c r="BP18" i="5"/>
  <c r="BN18" i="5"/>
  <c r="BO18" i="5"/>
  <c r="BP24" i="5"/>
  <c r="BO24" i="5"/>
  <c r="BN24" i="5"/>
  <c r="BP20" i="5"/>
  <c r="BN20" i="5"/>
  <c r="BO20" i="5"/>
  <c r="BN8" i="5"/>
  <c r="BP8" i="5"/>
  <c r="BO8" i="5"/>
  <c r="BO11" i="5"/>
  <c r="BP11" i="5"/>
  <c r="BN11" i="5"/>
  <c r="BO17" i="5"/>
  <c r="BN17" i="5"/>
  <c r="BP17" i="5"/>
  <c r="BN14" i="5"/>
  <c r="BO14" i="5"/>
  <c r="BP14" i="5"/>
  <c r="BO16" i="5"/>
  <c r="BP16" i="5"/>
  <c r="BN16" i="5"/>
  <c r="BP15" i="5"/>
  <c r="BN15" i="5"/>
  <c r="BO15" i="5"/>
  <c r="BO22" i="5"/>
  <c r="BN22" i="5"/>
  <c r="BP22" i="5"/>
  <c r="BO12" i="5"/>
  <c r="BN12" i="5"/>
  <c r="BP12" i="5"/>
  <c r="BN23" i="5"/>
  <c r="BO23" i="5"/>
  <c r="BP23" i="5"/>
  <c r="BO25" i="5"/>
  <c r="BP25" i="5"/>
  <c r="BN25" i="5"/>
  <c r="BN21" i="5"/>
  <c r="BP21" i="5"/>
  <c r="BO21" i="5"/>
  <c r="BQ24" i="5" l="1"/>
  <c r="BT24" i="5" s="1"/>
  <c r="BU24" i="5" s="1"/>
  <c r="BQ11" i="5"/>
  <c r="BT11" i="5" s="1"/>
  <c r="BQ25" i="5"/>
  <c r="BT25" i="5" s="1"/>
  <c r="BU25" i="5" s="1"/>
  <c r="BQ20" i="5"/>
  <c r="BT20" i="5" s="1"/>
  <c r="BQ19" i="5"/>
  <c r="BT19" i="5" s="1"/>
  <c r="BQ10" i="5"/>
  <c r="BT10" i="5" s="1"/>
  <c r="BQ9" i="5"/>
  <c r="BT9" i="5" s="1"/>
  <c r="BQ12" i="5"/>
  <c r="BT12" i="5" s="1"/>
  <c r="BQ23" i="5"/>
  <c r="BT23" i="5" s="1"/>
  <c r="BU23" i="5" s="1"/>
  <c r="BQ15" i="5"/>
  <c r="BT15" i="5" s="1"/>
  <c r="BQ8" i="5"/>
  <c r="BT8" i="5" s="1"/>
  <c r="BQ22" i="5"/>
  <c r="BT22" i="5" s="1"/>
  <c r="BQ17" i="5"/>
  <c r="BT17" i="5" s="1"/>
  <c r="BQ21" i="5"/>
  <c r="BT21" i="5" s="1"/>
  <c r="BQ16" i="5"/>
  <c r="BT16" i="5" s="1"/>
  <c r="BQ14" i="5"/>
  <c r="BT14" i="5" s="1"/>
  <c r="BQ18" i="5"/>
  <c r="BT18" i="5" s="1"/>
  <c r="BQ13" i="5"/>
  <c r="BT13" i="5" s="1"/>
  <c r="BQ7" i="5"/>
  <c r="BT7" i="5" s="1"/>
  <c r="BU15" i="5" l="1"/>
  <c r="BU19" i="5"/>
  <c r="BU14" i="5"/>
  <c r="BU22" i="5"/>
  <c r="BU20" i="5"/>
  <c r="BU21" i="5"/>
  <c r="BU10" i="5"/>
  <c r="BU11" i="5"/>
  <c r="BU7" i="5"/>
  <c r="BU18" i="5"/>
  <c r="BU12" i="5"/>
  <c r="BU16" i="5"/>
  <c r="BU8" i="5"/>
  <c r="BU9" i="5"/>
  <c r="BU13" i="5"/>
  <c r="BU17" i="5"/>
</calcChain>
</file>

<file path=xl/sharedStrings.xml><?xml version="1.0" encoding="utf-8"?>
<sst xmlns="http://schemas.openxmlformats.org/spreadsheetml/2006/main" count="928" uniqueCount="326">
  <si>
    <t>江東区少年サッカー連盟　　運営部</t>
    <rPh sb="0" eb="3">
      <t>コウトウク</t>
    </rPh>
    <rPh sb="3" eb="5">
      <t>ショウネン</t>
    </rPh>
    <rPh sb="9" eb="11">
      <t>レンメイ</t>
    </rPh>
    <rPh sb="13" eb="15">
      <t>ウンエイ</t>
    </rPh>
    <rPh sb="15" eb="16">
      <t>ブ</t>
    </rPh>
    <phoneticPr fontId="2"/>
  </si>
  <si>
    <t>五砂ＦＣ</t>
    <rPh sb="0" eb="1">
      <t>ゴ</t>
    </rPh>
    <rPh sb="1" eb="2">
      <t>スナ</t>
    </rPh>
    <phoneticPr fontId="2"/>
  </si>
  <si>
    <t>フェニ</t>
    <phoneticPr fontId="2"/>
  </si>
  <si>
    <t>ＦＣ大島</t>
    <rPh sb="2" eb="4">
      <t>オオシマ</t>
    </rPh>
    <phoneticPr fontId="2"/>
  </si>
  <si>
    <t>ＦＣ城東</t>
    <rPh sb="2" eb="4">
      <t>ジョウトウ</t>
    </rPh>
    <phoneticPr fontId="2"/>
  </si>
  <si>
    <t>砂町ＳＣ</t>
    <rPh sb="0" eb="2">
      <t>スナマチ</t>
    </rPh>
    <phoneticPr fontId="2"/>
  </si>
  <si>
    <t>スカイ</t>
    <phoneticPr fontId="2"/>
  </si>
  <si>
    <t>Ｊスタ</t>
    <phoneticPr fontId="2"/>
  </si>
  <si>
    <t>ベイ</t>
    <phoneticPr fontId="2"/>
  </si>
  <si>
    <t>佃ＦＣ</t>
    <rPh sb="0" eb="1">
      <t>ツクダ</t>
    </rPh>
    <phoneticPr fontId="2"/>
  </si>
  <si>
    <t>ＦＣ北砂</t>
    <rPh sb="2" eb="4">
      <t>キタスナ</t>
    </rPh>
    <phoneticPr fontId="2"/>
  </si>
  <si>
    <t>スター</t>
    <phoneticPr fontId="2"/>
  </si>
  <si>
    <t>順位</t>
    <rPh sb="0" eb="2">
      <t>ジュンイ</t>
    </rPh>
    <phoneticPr fontId="2"/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</si>
  <si>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</si>
  <si>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</si>
  <si>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</si>
  <si>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</si>
  <si>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</si>
  <si>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</si>
  <si>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</si>
  <si>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</si>
  <si>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</si>
  <si>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</si>
  <si>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</si>
  <si>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</si>
  <si>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</si>
  <si>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</si>
  <si>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</si>
  <si>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</si>
  <si>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</si>
  <si>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</si>
  <si>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</si>
  <si>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</si>
  <si>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警告</t>
    <rPh sb="0" eb="2">
      <t>ケイコク</t>
    </rPh>
    <phoneticPr fontId="2"/>
  </si>
  <si>
    <t>退場</t>
    <rPh sb="0" eb="2">
      <t>タイジョウ</t>
    </rPh>
    <phoneticPr fontId="2"/>
  </si>
  <si>
    <t>Ｎｏ．３</t>
    <phoneticPr fontId="2"/>
  </si>
  <si>
    <t>-</t>
    <phoneticPr fontId="2"/>
  </si>
  <si>
    <t>レイン</t>
    <phoneticPr fontId="2"/>
  </si>
  <si>
    <t>－</t>
    <phoneticPr fontId="2"/>
  </si>
  <si>
    <t>－</t>
    <phoneticPr fontId="2"/>
  </si>
  <si>
    <t>Ｎｏ．４</t>
    <phoneticPr fontId="2"/>
  </si>
  <si>
    <t>試　合　時　間</t>
    <rPh sb="0" eb="1">
      <t>タメシ</t>
    </rPh>
    <rPh sb="2" eb="3">
      <t>ゴウ</t>
    </rPh>
    <rPh sb="4" eb="5">
      <t>トキ</t>
    </rPh>
    <rPh sb="6" eb="7">
      <t>アイダ</t>
    </rPh>
    <phoneticPr fontId="2"/>
  </si>
  <si>
    <t>対　　　　　　　　　　　　　戦</t>
    <rPh sb="0" eb="1">
      <t>タイ</t>
    </rPh>
    <rPh sb="14" eb="15">
      <t>イクサ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</si>
  <si>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</si>
  <si>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</si>
  <si>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会　場</t>
    <rPh sb="0" eb="1">
      <t>カイ</t>
    </rPh>
    <rPh sb="2" eb="3">
      <t>バ</t>
    </rPh>
    <phoneticPr fontId="2"/>
  </si>
  <si>
    <t>ベイエリアＦＣ</t>
    <phoneticPr fontId="2"/>
  </si>
  <si>
    <t>月日（）　辰巳グランドＡ</t>
  </si>
  <si>
    <t>月日（）　辰巳グランドＡ</t>
    <phoneticPr fontId="2"/>
  </si>
  <si>
    <t>月日（）　辰巳グランドＢ</t>
  </si>
  <si>
    <t>月日（）　辰巳グランドＢ</t>
    <phoneticPr fontId="2"/>
  </si>
  <si>
    <t>ＹＭＣＡ</t>
    <phoneticPr fontId="2"/>
  </si>
  <si>
    <t>江東Ｆ</t>
    <rPh sb="0" eb="2">
      <t>コウトウ</t>
    </rPh>
    <phoneticPr fontId="2"/>
  </si>
  <si>
    <t>ＦＣ大島</t>
    <rPh sb="2" eb="4">
      <t>オオジマ</t>
    </rPh>
    <phoneticPr fontId="2"/>
  </si>
  <si>
    <t>城東フェニックス</t>
    <rPh sb="0" eb="2">
      <t>ジョウトウ</t>
    </rPh>
    <phoneticPr fontId="2"/>
  </si>
  <si>
    <t xml:space="preserve"> </t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</si>
  <si>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</si>
  <si>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</si>
  <si>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</si>
  <si>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</si>
  <si>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</si>
  <si>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</si>
  <si>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 xml:space="preserve"> </t>
    <phoneticPr fontId="2"/>
  </si>
  <si>
    <t>五砂ＦＣ</t>
    <phoneticPr fontId="15"/>
  </si>
  <si>
    <t>Ｊスターズ</t>
    <phoneticPr fontId="2"/>
  </si>
  <si>
    <t>スカイＦＣ</t>
    <phoneticPr fontId="2"/>
  </si>
  <si>
    <t>スターキッカーズ</t>
    <phoneticPr fontId="2"/>
  </si>
  <si>
    <t>レインボーズ</t>
    <phoneticPr fontId="2"/>
  </si>
  <si>
    <t>ベイエリア</t>
    <phoneticPr fontId="2"/>
  </si>
  <si>
    <t>ＹＭＣＡ</t>
    <phoneticPr fontId="2"/>
  </si>
  <si>
    <t>バディＳＣ</t>
    <phoneticPr fontId="2"/>
  </si>
  <si>
    <t/>
  </si>
  <si>
    <t>佃ＦＣ</t>
    <rPh sb="0" eb="1">
      <t>ツクダ</t>
    </rPh>
    <phoneticPr fontId="15"/>
  </si>
  <si>
    <t>－</t>
    <phoneticPr fontId="2"/>
  </si>
  <si>
    <t>ＹＭＣＡ</t>
    <phoneticPr fontId="2"/>
  </si>
  <si>
    <t>バディ</t>
    <phoneticPr fontId="2"/>
  </si>
  <si>
    <t>バディＳＣ江東</t>
    <rPh sb="5" eb="7">
      <t>コウトウ</t>
    </rPh>
    <phoneticPr fontId="2"/>
  </si>
  <si>
    <t>２０１６江東区少年サッカー連盟・４年生チャンピオンズリーグ</t>
    <phoneticPr fontId="2"/>
  </si>
  <si>
    <t>２０１７年度・チャンピオンズリーグ・４年生対戦予定表</t>
    <rPh sb="4" eb="6">
      <t>ネンド</t>
    </rPh>
    <rPh sb="19" eb="21">
      <t>ネンセイ</t>
    </rPh>
    <rPh sb="21" eb="23">
      <t>タイセン</t>
    </rPh>
    <rPh sb="23" eb="25">
      <t>ヨテイ</t>
    </rPh>
    <rPh sb="25" eb="26">
      <t>ヒョウ</t>
    </rPh>
    <phoneticPr fontId="2"/>
  </si>
  <si>
    <t>２０１７・４年生チャンピオンズリーグ（警告・退場リスト）</t>
    <phoneticPr fontId="2"/>
  </si>
  <si>
    <t>２０１７江東区少年サッカー連盟・４年生チャンピオンズリーグ</t>
    <phoneticPr fontId="2"/>
  </si>
  <si>
    <t>２０１７年度・チャンピオンズリーグ４年生対戦表</t>
    <rPh sb="4" eb="6">
      <t>ネンド</t>
    </rPh>
    <rPh sb="18" eb="20">
      <t>ネンセイ</t>
    </rPh>
    <rPh sb="20" eb="22">
      <t>タイセン</t>
    </rPh>
    <rPh sb="22" eb="23">
      <t>ヒョウ</t>
    </rPh>
    <phoneticPr fontId="2"/>
  </si>
  <si>
    <t>深川</t>
    <rPh sb="0" eb="2">
      <t>フカガワ</t>
    </rPh>
    <phoneticPr fontId="2"/>
  </si>
  <si>
    <t>フェニ</t>
  </si>
  <si>
    <t>Ｊスタ</t>
  </si>
  <si>
    <t>スカイ</t>
  </si>
  <si>
    <t>スター</t>
  </si>
  <si>
    <t>レイン</t>
  </si>
  <si>
    <t>ベイ</t>
  </si>
  <si>
    <t>ＹＭＣＡ</t>
  </si>
  <si>
    <t>バディ</t>
  </si>
  <si>
    <t>深川ＳＣ</t>
    <rPh sb="0" eb="2">
      <t>フカガワ</t>
    </rPh>
    <phoneticPr fontId="15"/>
  </si>
  <si>
    <t>江東ＦＣ</t>
    <rPh sb="0" eb="2">
      <t>コウトウ</t>
    </rPh>
    <phoneticPr fontId="2"/>
  </si>
  <si>
    <t>フレンドリー</t>
    <phoneticPr fontId="2"/>
  </si>
  <si>
    <t>フレンドリー</t>
    <phoneticPr fontId="2"/>
  </si>
  <si>
    <t>３月２５日（土）　辰巳グランドＡ</t>
    <rPh sb="6" eb="7">
      <t>ド</t>
    </rPh>
    <phoneticPr fontId="2"/>
  </si>
  <si>
    <t>３月２５日（土）　辰巳グランドＢ</t>
    <rPh sb="6" eb="7">
      <t>ド</t>
    </rPh>
    <phoneticPr fontId="2"/>
  </si>
  <si>
    <t>３月１１日（土）　辰巳グランドＡ</t>
    <rPh sb="6" eb="7">
      <t>ド</t>
    </rPh>
    <phoneticPr fontId="2"/>
  </si>
  <si>
    <t>３月１１日（土）　辰巳グランドＢ</t>
    <rPh sb="6" eb="7">
      <t>ド</t>
    </rPh>
    <phoneticPr fontId="2"/>
  </si>
  <si>
    <t>バディＳＣ</t>
    <phoneticPr fontId="2"/>
  </si>
  <si>
    <t>ＦＣ城東</t>
    <rPh sb="2" eb="4">
      <t>ジョウトウ</t>
    </rPh>
    <phoneticPr fontId="2"/>
  </si>
  <si>
    <t>Ｊスターズ</t>
    <phoneticPr fontId="2"/>
  </si>
  <si>
    <t>ベイエリア</t>
    <phoneticPr fontId="2"/>
  </si>
  <si>
    <t>江東ＦＣ</t>
    <rPh sb="0" eb="2">
      <t>コウトウ</t>
    </rPh>
    <phoneticPr fontId="2"/>
  </si>
  <si>
    <t>ＹＭＣＡ</t>
    <phoneticPr fontId="2"/>
  </si>
  <si>
    <t>深川ＳＣ</t>
    <rPh sb="0" eb="2">
      <t>フカガワ</t>
    </rPh>
    <phoneticPr fontId="2"/>
  </si>
  <si>
    <t>砂町ＳＣ</t>
    <rPh sb="0" eb="2">
      <t>スナマチ</t>
    </rPh>
    <phoneticPr fontId="2"/>
  </si>
  <si>
    <t>バディＳＣ</t>
    <phoneticPr fontId="2"/>
  </si>
  <si>
    <t>ＦＣ大島</t>
    <rPh sb="2" eb="4">
      <t>オオジマ</t>
    </rPh>
    <phoneticPr fontId="2"/>
  </si>
  <si>
    <t>ＦＣ北砂</t>
    <rPh sb="2" eb="4">
      <t>キタスナ</t>
    </rPh>
    <phoneticPr fontId="2"/>
  </si>
  <si>
    <t>五砂ＦＣ</t>
    <rPh sb="0" eb="2">
      <t>ゴスナ</t>
    </rPh>
    <phoneticPr fontId="2"/>
  </si>
  <si>
    <t>城東フェニックス</t>
    <rPh sb="0" eb="2">
      <t>ジョウトウ</t>
    </rPh>
    <phoneticPr fontId="2"/>
  </si>
  <si>
    <t>レインボーズ</t>
    <phoneticPr fontId="2"/>
  </si>
  <si>
    <t>スカイＦＣ</t>
    <phoneticPr fontId="2"/>
  </si>
  <si>
    <t>城東</t>
    <rPh sb="0" eb="2">
      <t>ジョウトウ</t>
    </rPh>
    <phoneticPr fontId="2"/>
  </si>
  <si>
    <t>Ｊスタ</t>
    <phoneticPr fontId="2"/>
  </si>
  <si>
    <t>砂町</t>
    <rPh sb="0" eb="1">
      <t>スナ</t>
    </rPh>
    <rPh sb="1" eb="2">
      <t>マチ</t>
    </rPh>
    <phoneticPr fontId="2"/>
  </si>
  <si>
    <t>深川</t>
    <rPh sb="0" eb="2">
      <t>フカガワ</t>
    </rPh>
    <phoneticPr fontId="2"/>
  </si>
  <si>
    <t>ＹＭ</t>
    <phoneticPr fontId="2"/>
  </si>
  <si>
    <t>江東</t>
    <rPh sb="0" eb="2">
      <t>コウトウ</t>
    </rPh>
    <phoneticPr fontId="2"/>
  </si>
  <si>
    <t>大島</t>
    <rPh sb="0" eb="2">
      <t>オオジマ</t>
    </rPh>
    <phoneticPr fontId="2"/>
  </si>
  <si>
    <t>五砂</t>
    <rPh sb="0" eb="1">
      <t>ゴ</t>
    </rPh>
    <rPh sb="1" eb="2">
      <t>スナ</t>
    </rPh>
    <phoneticPr fontId="2"/>
  </si>
  <si>
    <t>北砂</t>
    <rPh sb="0" eb="2">
      <t>キタスナ</t>
    </rPh>
    <phoneticPr fontId="2"/>
  </si>
  <si>
    <t>スカイ</t>
    <phoneticPr fontId="2"/>
  </si>
  <si>
    <t>スター</t>
    <phoneticPr fontId="2"/>
  </si>
  <si>
    <t>フェニ</t>
    <phoneticPr fontId="2"/>
  </si>
  <si>
    <t>レイン</t>
    <phoneticPr fontId="2"/>
  </si>
  <si>
    <t>２０１７江東区少年サッカー連盟・４年生チャンピオンズリーグ</t>
    <phoneticPr fontId="2"/>
  </si>
  <si>
    <t>レインボーズ</t>
    <phoneticPr fontId="2"/>
  </si>
  <si>
    <t>Ｊスターズ</t>
    <phoneticPr fontId="2"/>
  </si>
  <si>
    <t>スターキッカーズ</t>
    <phoneticPr fontId="2"/>
  </si>
  <si>
    <t>佃ＦＣ</t>
    <rPh sb="0" eb="1">
      <t>ツクダ</t>
    </rPh>
    <phoneticPr fontId="2"/>
  </si>
  <si>
    <t>Ｊスタ</t>
    <phoneticPr fontId="2"/>
  </si>
  <si>
    <t>バディ</t>
    <phoneticPr fontId="2"/>
  </si>
  <si>
    <t>ベイ</t>
    <phoneticPr fontId="2"/>
  </si>
  <si>
    <t>スター</t>
    <phoneticPr fontId="2"/>
  </si>
  <si>
    <t>佃</t>
    <rPh sb="0" eb="1">
      <t>ツクダ</t>
    </rPh>
    <phoneticPr fontId="2"/>
  </si>
  <si>
    <t>ＹＭ①</t>
    <phoneticPr fontId="2"/>
  </si>
  <si>
    <t>ＹＭ②</t>
    <phoneticPr fontId="2"/>
  </si>
  <si>
    <t>北砂③</t>
    <rPh sb="0" eb="2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</si>
  <si>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</si>
  <si>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</si>
  <si>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ＹＭＣＡ</t>
    <phoneticPr fontId="2"/>
  </si>
  <si>
    <t>ベイエリア</t>
    <phoneticPr fontId="2"/>
  </si>
  <si>
    <t>バディ</t>
    <phoneticPr fontId="2"/>
  </si>
  <si>
    <t>フレンド</t>
    <phoneticPr fontId="2"/>
  </si>
  <si>
    <t>ベイ</t>
    <phoneticPr fontId="2"/>
  </si>
  <si>
    <t>スターキッカーズ</t>
    <phoneticPr fontId="2"/>
  </si>
  <si>
    <t>レインボーズ</t>
    <phoneticPr fontId="2"/>
  </si>
  <si>
    <t>レイン</t>
    <phoneticPr fontId="2"/>
  </si>
  <si>
    <t>Ｊスターズ</t>
    <phoneticPr fontId="2"/>
  </si>
  <si>
    <t>Ｊスタ</t>
    <phoneticPr fontId="2"/>
  </si>
  <si>
    <t>ベイ</t>
    <phoneticPr fontId="2"/>
  </si>
  <si>
    <t>バディ</t>
    <phoneticPr fontId="2"/>
  </si>
  <si>
    <t>フェニ</t>
    <phoneticPr fontId="2"/>
  </si>
  <si>
    <t>スカイ</t>
    <phoneticPr fontId="2"/>
  </si>
  <si>
    <t>ＹＭ</t>
    <phoneticPr fontId="2"/>
  </si>
  <si>
    <t>フレンド</t>
    <phoneticPr fontId="2"/>
  </si>
  <si>
    <t>－</t>
  </si>
  <si>
    <t>４月２９日（土）　辰巳グランドＡ</t>
    <rPh sb="6" eb="7">
      <t>ド</t>
    </rPh>
    <phoneticPr fontId="2"/>
  </si>
  <si>
    <t>４月２９日（土）　辰巳グランドＢ</t>
    <rPh sb="6" eb="7">
      <t>ド</t>
    </rPh>
    <phoneticPr fontId="2"/>
  </si>
  <si>
    <t>トレセン</t>
    <phoneticPr fontId="2"/>
  </si>
  <si>
    <t>ＦＣ北砂</t>
    <rPh sb="2" eb="4">
      <t>キタスナ</t>
    </rPh>
    <phoneticPr fontId="2"/>
  </si>
  <si>
    <t>スカイＦＣ</t>
    <phoneticPr fontId="2"/>
  </si>
  <si>
    <t>ベイエリア</t>
    <phoneticPr fontId="2"/>
  </si>
  <si>
    <t>佃ＦＣ</t>
    <rPh sb="0" eb="1">
      <t>ツクダ</t>
    </rPh>
    <phoneticPr fontId="2"/>
  </si>
  <si>
    <t>砂町ＳＣ</t>
    <rPh sb="0" eb="2">
      <t>スナマチ</t>
    </rPh>
    <phoneticPr fontId="2"/>
  </si>
  <si>
    <t>江東フレンドリー</t>
    <rPh sb="0" eb="2">
      <t>コウトウ</t>
    </rPh>
    <phoneticPr fontId="2"/>
  </si>
  <si>
    <t>フレンド</t>
    <phoneticPr fontId="2"/>
  </si>
  <si>
    <t>スター</t>
    <phoneticPr fontId="2"/>
  </si>
  <si>
    <t>深川</t>
    <rPh sb="0" eb="2">
      <t>フカガワ</t>
    </rPh>
    <phoneticPr fontId="2"/>
  </si>
  <si>
    <t>ＹＭ</t>
    <phoneticPr fontId="2"/>
  </si>
  <si>
    <t>バディ</t>
    <phoneticPr fontId="2"/>
  </si>
  <si>
    <t>ベイ</t>
    <phoneticPr fontId="2"/>
  </si>
  <si>
    <t>バディ</t>
    <phoneticPr fontId="2"/>
  </si>
  <si>
    <t>スター</t>
    <phoneticPr fontId="2"/>
  </si>
  <si>
    <t>佃</t>
    <rPh sb="0" eb="1">
      <t>ツクダ</t>
    </rPh>
    <phoneticPr fontId="2"/>
  </si>
  <si>
    <t>スカイ</t>
    <phoneticPr fontId="2"/>
  </si>
  <si>
    <t>砂町</t>
    <rPh sb="0" eb="1">
      <t>スナ</t>
    </rPh>
    <rPh sb="1" eb="2">
      <t>マチ</t>
    </rPh>
    <phoneticPr fontId="2"/>
  </si>
  <si>
    <t>北砂</t>
    <rPh sb="0" eb="2">
      <t>キタスナ</t>
    </rPh>
    <phoneticPr fontId="2"/>
  </si>
  <si>
    <t>北砂④</t>
    <rPh sb="0" eb="2">
      <t>キタスナ</t>
    </rPh>
    <phoneticPr fontId="2"/>
  </si>
  <si>
    <t>５月５日（金）　辰巳グランドＡ</t>
    <rPh sb="5" eb="6">
      <t>キン</t>
    </rPh>
    <phoneticPr fontId="2"/>
  </si>
  <si>
    <t>５月５日（金）　辰巳グランドＢ</t>
    <rPh sb="5" eb="6">
      <t>キン</t>
    </rPh>
    <phoneticPr fontId="2"/>
  </si>
  <si>
    <t>ＦＣ大島</t>
    <rPh sb="2" eb="4">
      <t>オオジマ</t>
    </rPh>
    <phoneticPr fontId="2"/>
  </si>
  <si>
    <t>バディ</t>
    <phoneticPr fontId="2"/>
  </si>
  <si>
    <t>バディＳＣ</t>
    <phoneticPr fontId="2"/>
  </si>
  <si>
    <t>城東フェニックス</t>
    <rPh sb="0" eb="2">
      <t>ジョウトウ</t>
    </rPh>
    <phoneticPr fontId="2"/>
  </si>
  <si>
    <t>ＦＣ北砂</t>
    <rPh sb="2" eb="4">
      <t>キタスナ</t>
    </rPh>
    <phoneticPr fontId="2"/>
  </si>
  <si>
    <t>ベイエリア</t>
    <phoneticPr fontId="2"/>
  </si>
  <si>
    <t>江東フレンドリー</t>
    <rPh sb="0" eb="2">
      <t>コウトウ</t>
    </rPh>
    <phoneticPr fontId="2"/>
  </si>
  <si>
    <t>Ｊスターズ</t>
    <phoneticPr fontId="2"/>
  </si>
  <si>
    <t>ＦＣ城東</t>
    <rPh sb="2" eb="4">
      <t>ジョウトウ</t>
    </rPh>
    <phoneticPr fontId="2"/>
  </si>
  <si>
    <t>バディＳＣ</t>
    <phoneticPr fontId="2"/>
  </si>
  <si>
    <t>ＹＭＣＡ</t>
    <phoneticPr fontId="2"/>
  </si>
  <si>
    <t>スカイＦＣ</t>
    <phoneticPr fontId="2"/>
  </si>
  <si>
    <t>砂町ＳＣ</t>
    <rPh sb="0" eb="2">
      <t>スナマチ</t>
    </rPh>
    <phoneticPr fontId="2"/>
  </si>
  <si>
    <t>レインボーズ</t>
    <phoneticPr fontId="2"/>
  </si>
  <si>
    <t>スターキッカーズ</t>
    <phoneticPr fontId="2"/>
  </si>
  <si>
    <t>江東ＦＣ</t>
    <rPh sb="0" eb="2">
      <t>コウトウ</t>
    </rPh>
    <phoneticPr fontId="2"/>
  </si>
  <si>
    <t>レインボーズ</t>
    <phoneticPr fontId="2"/>
  </si>
  <si>
    <t>スターキッカーズ</t>
    <phoneticPr fontId="2"/>
  </si>
  <si>
    <t>北砂</t>
    <rPh sb="0" eb="2">
      <t>キタスナ</t>
    </rPh>
    <phoneticPr fontId="2"/>
  </si>
  <si>
    <t>フェニ</t>
    <phoneticPr fontId="2"/>
  </si>
  <si>
    <t>大島</t>
    <rPh sb="0" eb="2">
      <t>オオジマ</t>
    </rPh>
    <phoneticPr fontId="2"/>
  </si>
  <si>
    <t>ベイ</t>
    <phoneticPr fontId="2"/>
  </si>
  <si>
    <t>Ｊスタ</t>
    <phoneticPr fontId="2"/>
  </si>
  <si>
    <t>城東</t>
    <rPh sb="0" eb="2">
      <t>ジョウトウ</t>
    </rPh>
    <phoneticPr fontId="2"/>
  </si>
  <si>
    <t>フェニ</t>
    <phoneticPr fontId="2"/>
  </si>
  <si>
    <t>フレンド</t>
    <phoneticPr fontId="2"/>
  </si>
  <si>
    <t>ＹＭ</t>
    <phoneticPr fontId="2"/>
  </si>
  <si>
    <t>スカイ</t>
    <phoneticPr fontId="2"/>
  </si>
  <si>
    <t>レイン</t>
    <phoneticPr fontId="2"/>
  </si>
  <si>
    <t>砂町</t>
    <rPh sb="0" eb="1">
      <t>スナ</t>
    </rPh>
    <rPh sb="1" eb="2">
      <t>マチ</t>
    </rPh>
    <phoneticPr fontId="2"/>
  </si>
  <si>
    <t>江東</t>
    <rPh sb="0" eb="2">
      <t>コウトウ</t>
    </rPh>
    <phoneticPr fontId="2"/>
  </si>
  <si>
    <t>レイン</t>
    <phoneticPr fontId="2"/>
  </si>
  <si>
    <t>スター</t>
    <phoneticPr fontId="2"/>
  </si>
  <si>
    <t>ベイ</t>
    <phoneticPr fontId="2"/>
  </si>
  <si>
    <t>スター</t>
    <phoneticPr fontId="2"/>
  </si>
  <si>
    <t>５月２１日（日）　辰巳グランドＢ</t>
    <rPh sb="6" eb="7">
      <t>ニチ</t>
    </rPh>
    <phoneticPr fontId="2"/>
  </si>
  <si>
    <t>５月２１日（日）　辰巳グランドＡ</t>
    <rPh sb="6" eb="7">
      <t>ニチ</t>
    </rPh>
    <phoneticPr fontId="2"/>
  </si>
  <si>
    <t>５月７日（日）　辰巳グランドＡ</t>
    <rPh sb="5" eb="6">
      <t>ニチ</t>
    </rPh>
    <phoneticPr fontId="2"/>
  </si>
  <si>
    <t>５月７日（日）　辰巳グランドＢ</t>
    <rPh sb="5" eb="6">
      <t>ニチ</t>
    </rPh>
    <phoneticPr fontId="2"/>
  </si>
  <si>
    <t>ＦＣ城東</t>
    <rPh sb="2" eb="4">
      <t>ジョウトウ</t>
    </rPh>
    <phoneticPr fontId="2"/>
  </si>
  <si>
    <t>江東</t>
    <rPh sb="0" eb="2">
      <t>コウトウ</t>
    </rPh>
    <phoneticPr fontId="2"/>
  </si>
  <si>
    <t>レイン</t>
    <phoneticPr fontId="2"/>
  </si>
  <si>
    <t>深川</t>
    <rPh sb="0" eb="2">
      <t>フカガワ</t>
    </rPh>
    <phoneticPr fontId="2"/>
  </si>
  <si>
    <t>Ｊスタ</t>
    <phoneticPr fontId="2"/>
  </si>
  <si>
    <t>北砂</t>
    <rPh sb="0" eb="2">
      <t>キタスナ</t>
    </rPh>
    <phoneticPr fontId="2"/>
  </si>
  <si>
    <t>大島</t>
    <rPh sb="0" eb="2">
      <t>オオジマ</t>
    </rPh>
    <phoneticPr fontId="2"/>
  </si>
  <si>
    <t>城東</t>
    <rPh sb="0" eb="2">
      <t>ジョウトウ</t>
    </rPh>
    <phoneticPr fontId="2"/>
  </si>
  <si>
    <t>五砂</t>
    <rPh sb="0" eb="1">
      <t>ゴ</t>
    </rPh>
    <rPh sb="1" eb="2">
      <t>スナ</t>
    </rPh>
    <phoneticPr fontId="2"/>
  </si>
  <si>
    <t>スターキッカーズ</t>
  </si>
  <si>
    <t>スターキッカーズ</t>
    <phoneticPr fontId="2"/>
  </si>
  <si>
    <t>ベイエリア</t>
  </si>
  <si>
    <t>江東ＦＣ</t>
    <rPh sb="0" eb="2">
      <t>コウトウ</t>
    </rPh>
    <phoneticPr fontId="2"/>
  </si>
  <si>
    <t>城東フェニックス</t>
    <rPh sb="0" eb="2">
      <t>ジョウトウ</t>
    </rPh>
    <phoneticPr fontId="2"/>
  </si>
  <si>
    <t>スター</t>
    <phoneticPr fontId="2"/>
  </si>
  <si>
    <t>ベイ</t>
    <phoneticPr fontId="2"/>
  </si>
  <si>
    <t>フェニ</t>
    <phoneticPr fontId="2"/>
  </si>
  <si>
    <t>バディ①</t>
    <phoneticPr fontId="2"/>
  </si>
  <si>
    <t>バディ①</t>
    <phoneticPr fontId="2"/>
  </si>
  <si>
    <t>Ｊスタ②</t>
    <phoneticPr fontId="2"/>
  </si>
  <si>
    <t>五砂ＦＣ</t>
    <rPh sb="0" eb="1">
      <t>ゴ</t>
    </rPh>
    <rPh sb="1" eb="2">
      <t>スナ</t>
    </rPh>
    <phoneticPr fontId="2"/>
  </si>
  <si>
    <t>ＦＣ大島</t>
    <rPh sb="2" eb="4">
      <t>オオジマ</t>
    </rPh>
    <phoneticPr fontId="2"/>
  </si>
  <si>
    <t>ベイエリア</t>
    <phoneticPr fontId="2"/>
  </si>
  <si>
    <t>レインボーズ</t>
    <phoneticPr fontId="2"/>
  </si>
  <si>
    <t>スターキッカーズ</t>
    <phoneticPr fontId="2"/>
  </si>
  <si>
    <t>ベイエリア</t>
    <phoneticPr fontId="2"/>
  </si>
  <si>
    <t>五砂ＦＣ</t>
    <rPh sb="0" eb="2">
      <t>ゴスナ</t>
    </rPh>
    <phoneticPr fontId="2"/>
  </si>
  <si>
    <t>Ｊスターズ</t>
    <phoneticPr fontId="2"/>
  </si>
  <si>
    <t>スカイＦＣ</t>
    <phoneticPr fontId="2"/>
  </si>
  <si>
    <t>深川ＳＣ</t>
    <rPh sb="0" eb="2">
      <t>フカガワ</t>
    </rPh>
    <phoneticPr fontId="2"/>
  </si>
  <si>
    <t>バディＳＣ</t>
  </si>
  <si>
    <t>バディＳＣ</t>
    <phoneticPr fontId="2"/>
  </si>
  <si>
    <t>ＦＣ北砂</t>
    <rPh sb="2" eb="4">
      <t>キタスナ</t>
    </rPh>
    <phoneticPr fontId="2"/>
  </si>
  <si>
    <t>スカイＦＣ</t>
    <phoneticPr fontId="2"/>
  </si>
  <si>
    <t>バディＳＣ</t>
    <phoneticPr fontId="2"/>
  </si>
  <si>
    <t>スター</t>
    <phoneticPr fontId="2"/>
  </si>
  <si>
    <t>レイン</t>
    <phoneticPr fontId="2"/>
  </si>
  <si>
    <t>ベイ</t>
    <phoneticPr fontId="2"/>
  </si>
  <si>
    <t>Ｊスタ</t>
    <phoneticPr fontId="2"/>
  </si>
  <si>
    <t>スカイ</t>
    <phoneticPr fontId="2"/>
  </si>
  <si>
    <t>バディ</t>
    <phoneticPr fontId="2"/>
  </si>
  <si>
    <t>バディ</t>
    <phoneticPr fontId="2"/>
  </si>
  <si>
    <t>Ｊスタ②</t>
    <phoneticPr fontId="2"/>
  </si>
  <si>
    <t>バディＳＣ三つ目通り違反</t>
    <rPh sb="5" eb="6">
      <t>ミ</t>
    </rPh>
    <rPh sb="7" eb="8">
      <t>メ</t>
    </rPh>
    <rPh sb="8" eb="9">
      <t>トオ</t>
    </rPh>
    <rPh sb="10" eb="12">
      <t>イハン</t>
    </rPh>
    <phoneticPr fontId="2"/>
  </si>
  <si>
    <t>五砂ＦＣ</t>
    <rPh sb="0" eb="2">
      <t>ゴスナ</t>
    </rPh>
    <phoneticPr fontId="2"/>
  </si>
  <si>
    <t>江東フレンドリー</t>
    <rPh sb="0" eb="2">
      <t>コウトウ</t>
    </rPh>
    <phoneticPr fontId="2"/>
  </si>
  <si>
    <t>砂町ＳＣ</t>
    <rPh sb="0" eb="2">
      <t>スナマチ</t>
    </rPh>
    <phoneticPr fontId="2"/>
  </si>
  <si>
    <t>ＦＣ大島</t>
    <rPh sb="2" eb="4">
      <t>オオジマ</t>
    </rPh>
    <phoneticPr fontId="2"/>
  </si>
  <si>
    <t>レインボーズ</t>
    <phoneticPr fontId="2"/>
  </si>
  <si>
    <t>スカイＦＣ</t>
    <phoneticPr fontId="2"/>
  </si>
  <si>
    <t>ＦＣ城東</t>
    <rPh sb="2" eb="4">
      <t>ジョウトウ</t>
    </rPh>
    <phoneticPr fontId="2"/>
  </si>
  <si>
    <t>城東フェニックス</t>
    <rPh sb="0" eb="2">
      <t>ジョウトウ</t>
    </rPh>
    <phoneticPr fontId="2"/>
  </si>
  <si>
    <t>スターキッカーズ</t>
    <phoneticPr fontId="2"/>
  </si>
  <si>
    <t>バディＳＣ</t>
    <phoneticPr fontId="2"/>
  </si>
  <si>
    <t>ＦＣ北砂</t>
    <rPh sb="2" eb="4">
      <t>キタスナ</t>
    </rPh>
    <phoneticPr fontId="2"/>
  </si>
  <si>
    <t>佃ＦＣ</t>
    <rPh sb="0" eb="1">
      <t>ツクダ</t>
    </rPh>
    <phoneticPr fontId="2"/>
  </si>
  <si>
    <t>スターキッカーズ</t>
    <phoneticPr fontId="2"/>
  </si>
  <si>
    <t>Ｊスターズ</t>
    <phoneticPr fontId="2"/>
  </si>
  <si>
    <t>ＹＭＣＡ</t>
    <phoneticPr fontId="2"/>
  </si>
  <si>
    <t>Ｊスターズ</t>
    <phoneticPr fontId="2"/>
  </si>
  <si>
    <t>レインボーズ</t>
    <phoneticPr fontId="2"/>
  </si>
  <si>
    <t>フレンド</t>
    <phoneticPr fontId="2"/>
  </si>
  <si>
    <t>大島</t>
    <rPh sb="0" eb="2">
      <t>オオジマ</t>
    </rPh>
    <phoneticPr fontId="2"/>
  </si>
  <si>
    <t>砂町</t>
    <rPh sb="0" eb="1">
      <t>スナ</t>
    </rPh>
    <rPh sb="1" eb="2">
      <t>マチ</t>
    </rPh>
    <phoneticPr fontId="2"/>
  </si>
  <si>
    <t>五砂</t>
    <rPh sb="0" eb="1">
      <t>ゴ</t>
    </rPh>
    <rPh sb="1" eb="2">
      <t>スナ</t>
    </rPh>
    <phoneticPr fontId="2"/>
  </si>
  <si>
    <t>レイン</t>
    <phoneticPr fontId="2"/>
  </si>
  <si>
    <t>城東</t>
    <rPh sb="0" eb="2">
      <t>ジョウトウ</t>
    </rPh>
    <phoneticPr fontId="2"/>
  </si>
  <si>
    <t>フェニ</t>
    <phoneticPr fontId="2"/>
  </si>
  <si>
    <t>スカイ</t>
    <phoneticPr fontId="2"/>
  </si>
  <si>
    <t>スター</t>
    <phoneticPr fontId="2"/>
  </si>
  <si>
    <t>スカイ</t>
    <phoneticPr fontId="2"/>
  </si>
  <si>
    <t>フレンド</t>
    <phoneticPr fontId="2"/>
  </si>
  <si>
    <t>バディ</t>
    <phoneticPr fontId="2"/>
  </si>
  <si>
    <t>佃</t>
    <rPh sb="0" eb="1">
      <t>ツクダ</t>
    </rPh>
    <phoneticPr fontId="2"/>
  </si>
  <si>
    <t>北砂</t>
    <rPh sb="0" eb="2">
      <t>キタスナ</t>
    </rPh>
    <phoneticPr fontId="2"/>
  </si>
  <si>
    <t>フェニ</t>
    <phoneticPr fontId="2"/>
  </si>
  <si>
    <t>ＹＭ</t>
    <phoneticPr fontId="2"/>
  </si>
  <si>
    <t>Ｊスタ</t>
    <phoneticPr fontId="2"/>
  </si>
  <si>
    <t>ＹＭ</t>
    <phoneticPr fontId="2"/>
  </si>
  <si>
    <t>バディ②</t>
    <phoneticPr fontId="2"/>
  </si>
  <si>
    <t>さとうかずや</t>
    <phoneticPr fontId="2"/>
  </si>
  <si>
    <t>五砂ＦＣ</t>
    <rPh sb="0" eb="2">
      <t>ゴスナ</t>
    </rPh>
    <phoneticPr fontId="2"/>
  </si>
  <si>
    <t>砂町ＳＣ</t>
    <rPh sb="0" eb="2">
      <t>スナマチ</t>
    </rPh>
    <phoneticPr fontId="2"/>
  </si>
  <si>
    <t>江東ＦＣ</t>
    <rPh sb="0" eb="2">
      <t>コウトウ</t>
    </rPh>
    <phoneticPr fontId="2"/>
  </si>
  <si>
    <t>佃ＦＣ</t>
    <rPh sb="0" eb="1">
      <t>ツクダ</t>
    </rPh>
    <phoneticPr fontId="2"/>
  </si>
  <si>
    <t>ＹＭＣＡ</t>
    <phoneticPr fontId="2"/>
  </si>
  <si>
    <t>Ｊスターズ</t>
    <phoneticPr fontId="2"/>
  </si>
  <si>
    <t>バディＳＣ</t>
    <phoneticPr fontId="2"/>
  </si>
  <si>
    <t>スカイＦＣ</t>
    <phoneticPr fontId="2"/>
  </si>
  <si>
    <t>Ｊスターズ</t>
    <phoneticPr fontId="2"/>
  </si>
  <si>
    <t>砂町</t>
    <rPh sb="0" eb="1">
      <t>スナ</t>
    </rPh>
    <rPh sb="1" eb="2">
      <t>マチ</t>
    </rPh>
    <phoneticPr fontId="2"/>
  </si>
  <si>
    <t>バディ</t>
    <phoneticPr fontId="2"/>
  </si>
  <si>
    <t>ＹＭ</t>
    <phoneticPr fontId="2"/>
  </si>
  <si>
    <t>五砂</t>
    <rPh sb="0" eb="1">
      <t>ゴ</t>
    </rPh>
    <rPh sb="1" eb="2">
      <t>スナ</t>
    </rPh>
    <phoneticPr fontId="2"/>
  </si>
  <si>
    <t>佃</t>
    <rPh sb="0" eb="1">
      <t>ツクダ</t>
    </rPh>
    <phoneticPr fontId="2"/>
  </si>
  <si>
    <t>Ｊスタ</t>
    <phoneticPr fontId="2"/>
  </si>
  <si>
    <t>江東</t>
    <rPh sb="0" eb="2">
      <t>コウトウ</t>
    </rPh>
    <phoneticPr fontId="2"/>
  </si>
  <si>
    <t>スカイ</t>
    <phoneticPr fontId="2"/>
  </si>
  <si>
    <t>ＹＭ</t>
    <phoneticPr fontId="2"/>
  </si>
  <si>
    <t>スカイ</t>
    <phoneticPr fontId="2"/>
  </si>
  <si>
    <t>スカイＦＣ　三つ目通り違反</t>
    <rPh sb="6" eb="7">
      <t>ミ</t>
    </rPh>
    <rPh sb="8" eb="9">
      <t>メ</t>
    </rPh>
    <rPh sb="9" eb="10">
      <t>トオ</t>
    </rPh>
    <rPh sb="11" eb="13">
      <t>イハン</t>
    </rPh>
    <phoneticPr fontId="2"/>
  </si>
  <si>
    <t>バディ③</t>
    <phoneticPr fontId="2"/>
  </si>
  <si>
    <t>スカイ①</t>
    <phoneticPr fontId="2"/>
  </si>
  <si>
    <r>
      <t>６月４日（日）　辰巳グランドＢ　</t>
    </r>
    <r>
      <rPr>
        <sz val="11"/>
        <color rgb="FFFF0000"/>
        <rFont val="ＭＳ Ｐゴシック"/>
        <family val="3"/>
        <charset val="128"/>
      </rPr>
      <t>Ａ面は6年生</t>
    </r>
    <rPh sb="5" eb="6">
      <t>ニチ</t>
    </rPh>
    <rPh sb="17" eb="18">
      <t>メン</t>
    </rPh>
    <rPh sb="20" eb="22">
      <t>ネンセイ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</si>
</sst>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u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i/>
      <u/>
      <sz val="16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11"/>
      <color indexed="8"/>
      <name val="HGS創英角ｺﾞｼｯｸUB"/>
      <family val="3"/>
      <charset val="128"/>
    </font>
    <font>
      <sz val="11"/>
      <color indexed="12"/>
      <name val="HGS創英角ｺﾞｼｯｸUB"/>
      <family val="3"/>
      <charset val="128"/>
    </font>
    <font>
      <sz val="11"/>
      <color indexed="10"/>
      <name val="HGS創英角ｺﾞｼｯｸUB"/>
      <family val="3"/>
      <charset val="128"/>
    </font>
    <font>
      <sz val="10"/>
      <color indexed="8"/>
      <name val="HGS創英角ｺﾞｼｯｸUB"/>
      <family val="3"/>
      <charset val="128"/>
    </font>
    <font>
      <sz val="10"/>
      <color indexed="12"/>
      <name val="HGS創英角ｺﾞｼｯｸUB"/>
      <family val="3"/>
      <charset val="128"/>
    </font>
    <font>
      <sz val="10"/>
      <color indexed="1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0"/>
      <color theme="0"/>
      <name val="HGS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8"/>
      <color theme="0"/>
      <name val="HGS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u/>
      <sz val="16"/>
      <name val="ＭＳ ゴシック"/>
      <family val="3"/>
      <charset val="128"/>
    </font>
    <font>
      <b/>
      <i/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56" fontId="0" fillId="0" borderId="11" xfId="0" applyNumberFormat="1" applyBorder="1"/>
    <xf numFmtId="0" fontId="0" fillId="0" borderId="28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31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9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56" fontId="0" fillId="0" borderId="8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3" borderId="49" xfId="0" applyFont="1" applyFill="1" applyBorder="1" applyAlignment="1">
      <alignment horizontal="centerContinuous" vertical="center" wrapText="1"/>
    </xf>
    <xf numFmtId="0" fontId="9" fillId="0" borderId="50" xfId="0" applyFont="1" applyBorder="1" applyAlignment="1">
      <alignment horizontal="centerContinuous" vertical="center"/>
    </xf>
    <xf numFmtId="0" fontId="10" fillId="4" borderId="49" xfId="0" applyFont="1" applyFill="1" applyBorder="1" applyAlignment="1">
      <alignment horizontal="center" vertical="center" textRotation="255"/>
    </xf>
    <xf numFmtId="0" fontId="9" fillId="4" borderId="49" xfId="0" applyFont="1" applyFill="1" applyBorder="1" applyAlignment="1">
      <alignment horizontal="centerContinuous" vertical="center"/>
    </xf>
    <xf numFmtId="0" fontId="11" fillId="5" borderId="49" xfId="0" applyFont="1" applyFill="1" applyBorder="1" applyAlignment="1">
      <alignment horizontal="center" vertical="center" textRotation="255"/>
    </xf>
    <xf numFmtId="0" fontId="17" fillId="0" borderId="0" xfId="0" applyFont="1" applyAlignment="1">
      <alignment vertical="top" textRotation="255" shrinkToFit="1"/>
    </xf>
    <xf numFmtId="0" fontId="16" fillId="3" borderId="49" xfId="0" applyFont="1" applyFill="1" applyBorder="1" applyAlignment="1">
      <alignment horizontal="center" vertical="top" textRotation="255" shrinkToFit="1"/>
    </xf>
    <xf numFmtId="0" fontId="12" fillId="0" borderId="50" xfId="0" applyFont="1" applyBorder="1" applyAlignment="1">
      <alignment horizontal="center" vertical="top" textRotation="255" shrinkToFit="1"/>
    </xf>
    <xf numFmtId="0" fontId="12" fillId="0" borderId="51" xfId="0" applyFont="1" applyBorder="1" applyAlignment="1">
      <alignment horizontal="center" vertical="top" textRotation="255" shrinkToFit="1"/>
    </xf>
    <xf numFmtId="0" fontId="12" fillId="0" borderId="52" xfId="0" applyFont="1" applyBorder="1" applyAlignment="1">
      <alignment horizontal="center" vertical="top" textRotation="255" shrinkToFit="1"/>
    </xf>
    <xf numFmtId="0" fontId="12" fillId="6" borderId="50" xfId="0" applyFont="1" applyFill="1" applyBorder="1" applyAlignment="1">
      <alignment horizontal="center" vertical="top" textRotation="255" shrinkToFit="1"/>
    </xf>
    <xf numFmtId="0" fontId="12" fillId="6" borderId="51" xfId="0" applyFont="1" applyFill="1" applyBorder="1" applyAlignment="1">
      <alignment horizontal="center" vertical="top" textRotation="255" shrinkToFit="1"/>
    </xf>
    <xf numFmtId="0" fontId="12" fillId="6" borderId="52" xfId="0" applyFont="1" applyFill="1" applyBorder="1" applyAlignment="1">
      <alignment horizontal="center" vertical="top" textRotation="255" shrinkToFit="1"/>
    </xf>
    <xf numFmtId="0" fontId="13" fillId="4" borderId="49" xfId="0" applyFont="1" applyFill="1" applyBorder="1" applyAlignment="1">
      <alignment horizontal="center" vertical="top" textRotation="255" shrinkToFit="1"/>
    </xf>
    <xf numFmtId="0" fontId="12" fillId="4" borderId="49" xfId="0" applyFont="1" applyFill="1" applyBorder="1" applyAlignment="1">
      <alignment horizontal="center" vertical="top" textRotation="255" shrinkToFit="1"/>
    </xf>
    <xf numFmtId="0" fontId="14" fillId="5" borderId="49" xfId="0" applyFont="1" applyFill="1" applyBorder="1" applyAlignment="1">
      <alignment horizontal="center" vertical="top" textRotation="255" shrinkToFit="1"/>
    </xf>
    <xf numFmtId="0" fontId="16" fillId="3" borderId="49" xfId="0" applyFont="1" applyFill="1" applyBorder="1" applyAlignment="1">
      <alignment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10" fillId="4" borderId="49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vertical="center"/>
    </xf>
    <xf numFmtId="0" fontId="11" fillId="5" borderId="49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vertical="center" wrapText="1"/>
    </xf>
    <xf numFmtId="0" fontId="9" fillId="6" borderId="50" xfId="0" applyFont="1" applyFill="1" applyBorder="1" applyAlignment="1">
      <alignment vertical="center"/>
    </xf>
    <xf numFmtId="0" fontId="10" fillId="6" borderId="4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0" fillId="0" borderId="88" xfId="0" applyBorder="1" applyAlignment="1"/>
    <xf numFmtId="0" fontId="0" fillId="0" borderId="89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90" xfId="0" applyBorder="1" applyAlignment="1">
      <alignment vertical="center"/>
    </xf>
    <xf numFmtId="0" fontId="17" fillId="0" borderId="89" xfId="0" applyFont="1" applyBorder="1" applyAlignment="1">
      <alignment vertical="top" textRotation="255" shrinkToFit="1"/>
    </xf>
    <xf numFmtId="0" fontId="17" fillId="0" borderId="90" xfId="0" applyFont="1" applyBorder="1" applyAlignment="1">
      <alignment vertical="top" textRotation="255" shrinkToFit="1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17" fillId="0" borderId="92" xfId="0" applyFont="1" applyBorder="1" applyAlignment="1">
      <alignment vertical="center"/>
    </xf>
    <xf numFmtId="0" fontId="0" fillId="0" borderId="93" xfId="0" applyBorder="1" applyAlignment="1">
      <alignment vertical="center"/>
    </xf>
    <xf numFmtId="56" fontId="0" fillId="0" borderId="11" xfId="0" applyNumberFormat="1" applyFill="1" applyBorder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/>
    <xf numFmtId="0" fontId="3" fillId="0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56" fontId="0" fillId="0" borderId="11" xfId="0" applyNumberFormat="1" applyBorder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2" fillId="0" borderId="0" xfId="1" applyFont="1"/>
    <xf numFmtId="0" fontId="21" fillId="0" borderId="0" xfId="0" applyFont="1" applyBorder="1" applyAlignment="1">
      <alignment horizontal="center"/>
    </xf>
    <xf numFmtId="20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Fill="1"/>
    <xf numFmtId="0" fontId="21" fillId="0" borderId="47" xfId="0" applyFont="1" applyBorder="1"/>
    <xf numFmtId="0" fontId="21" fillId="0" borderId="0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/>
    <xf numFmtId="0" fontId="21" fillId="0" borderId="48" xfId="0" applyFont="1" applyFill="1" applyBorder="1"/>
    <xf numFmtId="0" fontId="21" fillId="0" borderId="47" xfId="0" applyFont="1" applyFill="1" applyBorder="1"/>
    <xf numFmtId="0" fontId="22" fillId="0" borderId="48" xfId="0" applyFont="1" applyBorder="1"/>
    <xf numFmtId="0" fontId="21" fillId="0" borderId="0" xfId="0" quotePrefix="1" applyFont="1" applyFill="1" applyBorder="1" applyAlignment="1">
      <alignment horizontal="left"/>
    </xf>
    <xf numFmtId="0" fontId="5" fillId="0" borderId="55" xfId="0" applyFont="1" applyFill="1" applyBorder="1" applyAlignment="1">
      <alignment horizontal="center"/>
    </xf>
    <xf numFmtId="56" fontId="5" fillId="7" borderId="49" xfId="0" applyNumberFormat="1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56" fontId="5" fillId="7" borderId="50" xfId="0" quotePrefix="1" applyNumberFormat="1" applyFont="1" applyFill="1" applyBorder="1" applyAlignment="1">
      <alignment horizontal="center"/>
    </xf>
    <xf numFmtId="56" fontId="5" fillId="7" borderId="51" xfId="0" quotePrefix="1" applyNumberFormat="1" applyFont="1" applyFill="1" applyBorder="1" applyAlignment="1">
      <alignment horizontal="center"/>
    </xf>
    <xf numFmtId="56" fontId="5" fillId="7" borderId="52" xfId="0" quotePrefix="1" applyNumberFormat="1" applyFont="1" applyFill="1" applyBorder="1" applyAlignment="1">
      <alignment horizontal="center"/>
    </xf>
    <xf numFmtId="56" fontId="5" fillId="0" borderId="49" xfId="0" applyNumberFormat="1" applyFont="1" applyFill="1" applyBorder="1" applyAlignment="1">
      <alignment horizontal="center"/>
    </xf>
    <xf numFmtId="56" fontId="5" fillId="7" borderId="50" xfId="0" applyNumberFormat="1" applyFont="1" applyFill="1" applyBorder="1" applyAlignment="1">
      <alignment horizontal="center"/>
    </xf>
    <xf numFmtId="56" fontId="5" fillId="7" borderId="51" xfId="0" applyNumberFormat="1" applyFont="1" applyFill="1" applyBorder="1" applyAlignment="1">
      <alignment horizontal="center"/>
    </xf>
    <xf numFmtId="56" fontId="5" fillId="7" borderId="52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56" fontId="5" fillId="0" borderId="50" xfId="0" applyNumberFormat="1" applyFont="1" applyFill="1" applyBorder="1" applyAlignment="1">
      <alignment horizontal="center"/>
    </xf>
    <xf numFmtId="56" fontId="5" fillId="0" borderId="51" xfId="0" applyNumberFormat="1" applyFont="1" applyFill="1" applyBorder="1" applyAlignment="1">
      <alignment horizontal="center"/>
    </xf>
    <xf numFmtId="56" fontId="5" fillId="0" borderId="52" xfId="0" applyNumberFormat="1" applyFont="1" applyFill="1" applyBorder="1" applyAlignment="1">
      <alignment horizontal="center"/>
    </xf>
    <xf numFmtId="56" fontId="5" fillId="0" borderId="50" xfId="0" quotePrefix="1" applyNumberFormat="1" applyFont="1" applyFill="1" applyBorder="1" applyAlignment="1">
      <alignment horizontal="center"/>
    </xf>
    <xf numFmtId="56" fontId="5" fillId="0" borderId="51" xfId="0" quotePrefix="1" applyNumberFormat="1" applyFont="1" applyFill="1" applyBorder="1" applyAlignment="1">
      <alignment horizontal="center"/>
    </xf>
    <xf numFmtId="56" fontId="5" fillId="0" borderId="52" xfId="0" quotePrefix="1" applyNumberFormat="1" applyFont="1" applyFill="1" applyBorder="1" applyAlignment="1">
      <alignment horizontal="center"/>
    </xf>
    <xf numFmtId="56" fontId="5" fillId="0" borderId="49" xfId="0" quotePrefix="1" applyNumberFormat="1" applyFont="1" applyFill="1" applyBorder="1" applyAlignment="1">
      <alignment horizontal="center"/>
    </xf>
    <xf numFmtId="56" fontId="5" fillId="7" borderId="49" xfId="0" quotePrefix="1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49" xfId="0" applyFont="1" applyFill="1" applyBorder="1" applyAlignment="1">
      <alignment horizontal="center" shrinkToFi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8" fillId="6" borderId="50" xfId="0" applyFont="1" applyFill="1" applyBorder="1" applyAlignment="1">
      <alignment horizontal="center" vertical="center" wrapText="1"/>
    </xf>
    <xf numFmtId="0" fontId="8" fillId="6" borderId="51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0" fontId="21" fillId="0" borderId="51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4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20" fontId="21" fillId="0" borderId="60" xfId="0" applyNumberFormat="1" applyFont="1" applyFill="1" applyBorder="1" applyAlignment="1">
      <alignment horizontal="right"/>
    </xf>
    <xf numFmtId="20" fontId="21" fillId="0" borderId="61" xfId="0" applyNumberFormat="1" applyFont="1" applyFill="1" applyBorder="1" applyAlignment="1">
      <alignment horizontal="right"/>
    </xf>
    <xf numFmtId="0" fontId="21" fillId="0" borderId="59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20" fontId="21" fillId="0" borderId="50" xfId="0" applyNumberFormat="1" applyFont="1" applyFill="1" applyBorder="1" applyAlignment="1">
      <alignment horizontal="right"/>
    </xf>
    <xf numFmtId="20" fontId="21" fillId="0" borderId="51" xfId="0" applyNumberFormat="1" applyFont="1" applyFill="1" applyBorder="1" applyAlignment="1">
      <alignment horizontal="right"/>
    </xf>
    <xf numFmtId="20" fontId="21" fillId="0" borderId="52" xfId="0" applyNumberFormat="1" applyFont="1" applyFill="1" applyBorder="1" applyAlignment="1">
      <alignment horizontal="right"/>
    </xf>
    <xf numFmtId="0" fontId="21" fillId="0" borderId="47" xfId="0" applyFont="1" applyBorder="1" applyAlignment="1">
      <alignment horizontal="left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right"/>
    </xf>
    <xf numFmtId="0" fontId="21" fillId="0" borderId="50" xfId="0" applyFont="1" applyBorder="1" applyAlignment="1">
      <alignment horizontal="left"/>
    </xf>
    <xf numFmtId="0" fontId="21" fillId="0" borderId="51" xfId="0" applyFont="1" applyBorder="1" applyAlignment="1">
      <alignment horizontal="left"/>
    </xf>
    <xf numFmtId="0" fontId="21" fillId="0" borderId="51" xfId="0" applyFont="1" applyBorder="1" applyAlignment="1">
      <alignment horizontal="center"/>
    </xf>
    <xf numFmtId="0" fontId="21" fillId="0" borderId="51" xfId="0" applyFont="1" applyBorder="1" applyAlignment="1">
      <alignment horizontal="right"/>
    </xf>
    <xf numFmtId="0" fontId="21" fillId="0" borderId="5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0" fontId="21" fillId="0" borderId="0" xfId="0" applyNumberFormat="1" applyFont="1" applyFill="1" applyBorder="1" applyAlignment="1">
      <alignment horizontal="right"/>
    </xf>
    <xf numFmtId="0" fontId="21" fillId="0" borderId="71" xfId="0" applyFont="1" applyFill="1" applyBorder="1" applyAlignment="1">
      <alignment horizontal="left"/>
    </xf>
    <xf numFmtId="0" fontId="21" fillId="0" borderId="72" xfId="0" applyFont="1" applyFill="1" applyBorder="1" applyAlignment="1">
      <alignment horizontal="left"/>
    </xf>
    <xf numFmtId="0" fontId="21" fillId="0" borderId="59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0" fontId="21" fillId="0" borderId="76" xfId="0" applyFont="1" applyFill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64" xfId="0" applyFont="1" applyBorder="1" applyAlignment="1">
      <alignment horizontal="left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20" fontId="21" fillId="0" borderId="71" xfId="0" applyNumberFormat="1" applyFont="1" applyFill="1" applyBorder="1" applyAlignment="1">
      <alignment horizontal="right"/>
    </xf>
    <xf numFmtId="20" fontId="21" fillId="0" borderId="72" xfId="0" applyNumberFormat="1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45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right"/>
    </xf>
    <xf numFmtId="0" fontId="21" fillId="0" borderId="74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left"/>
    </xf>
    <xf numFmtId="20" fontId="21" fillId="0" borderId="6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61" xfId="0" applyFont="1" applyFill="1" applyBorder="1" applyAlignment="1">
      <alignment horizontal="right"/>
    </xf>
    <xf numFmtId="0" fontId="21" fillId="0" borderId="62" xfId="0" applyFont="1" applyFill="1" applyBorder="1" applyAlignment="1">
      <alignment horizontal="right"/>
    </xf>
    <xf numFmtId="0" fontId="21" fillId="0" borderId="65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left"/>
    </xf>
    <xf numFmtId="0" fontId="21" fillId="0" borderId="61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right"/>
    </xf>
    <xf numFmtId="0" fontId="21" fillId="0" borderId="5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0" fontId="21" fillId="0" borderId="81" xfId="0" applyFont="1" applyFill="1" applyBorder="1" applyAlignment="1">
      <alignment horizontal="center"/>
    </xf>
    <xf numFmtId="0" fontId="21" fillId="0" borderId="84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82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56" fontId="21" fillId="0" borderId="64" xfId="0" applyNumberFormat="1" applyFont="1" applyFill="1" applyBorder="1" applyAlignment="1">
      <alignment horizontal="left"/>
    </xf>
    <xf numFmtId="0" fontId="21" fillId="0" borderId="69" xfId="0" applyFont="1" applyFill="1" applyBorder="1" applyAlignment="1">
      <alignment horizontal="center"/>
    </xf>
    <xf numFmtId="20" fontId="21" fillId="0" borderId="73" xfId="0" applyNumberFormat="1" applyFont="1" applyFill="1" applyBorder="1" applyAlignment="1">
      <alignment horizontal="right"/>
    </xf>
    <xf numFmtId="0" fontId="21" fillId="0" borderId="46" xfId="0" applyFont="1" applyFill="1" applyBorder="1" applyAlignment="1">
      <alignment horizontal="center"/>
    </xf>
    <xf numFmtId="0" fontId="21" fillId="0" borderId="70" xfId="0" applyFont="1" applyFill="1" applyBorder="1" applyAlignment="1">
      <alignment horizontal="left"/>
    </xf>
    <xf numFmtId="20" fontId="21" fillId="0" borderId="78" xfId="0" applyNumberFormat="1" applyFont="1" applyFill="1" applyBorder="1" applyAlignment="1">
      <alignment horizontal="right"/>
    </xf>
    <xf numFmtId="20" fontId="21" fillId="0" borderId="79" xfId="0" applyNumberFormat="1" applyFont="1" applyFill="1" applyBorder="1" applyAlignment="1">
      <alignment horizontal="right"/>
    </xf>
    <xf numFmtId="0" fontId="21" fillId="0" borderId="79" xfId="0" applyFont="1" applyFill="1" applyBorder="1" applyAlignment="1">
      <alignment horizontal="center"/>
    </xf>
    <xf numFmtId="20" fontId="21" fillId="0" borderId="80" xfId="0" applyNumberFormat="1" applyFont="1" applyFill="1" applyBorder="1" applyAlignment="1">
      <alignment horizontal="right"/>
    </xf>
    <xf numFmtId="0" fontId="21" fillId="0" borderId="77" xfId="0" applyFont="1" applyFill="1" applyBorder="1" applyAlignment="1">
      <alignment horizontal="center"/>
    </xf>
    <xf numFmtId="20" fontId="21" fillId="0" borderId="71" xfId="0" applyNumberFormat="1" applyFont="1" applyBorder="1" applyAlignment="1">
      <alignment horizontal="right"/>
    </xf>
    <xf numFmtId="20" fontId="21" fillId="0" borderId="72" xfId="0" applyNumberFormat="1" applyFont="1" applyBorder="1" applyAlignment="1">
      <alignment horizontal="right"/>
    </xf>
    <xf numFmtId="0" fontId="21" fillId="0" borderId="72" xfId="0" applyFont="1" applyBorder="1" applyAlignment="1">
      <alignment horizontal="center"/>
    </xf>
    <xf numFmtId="20" fontId="21" fillId="0" borderId="73" xfId="0" applyNumberFormat="1" applyFont="1" applyBorder="1" applyAlignment="1">
      <alignment horizontal="right"/>
    </xf>
    <xf numFmtId="0" fontId="21" fillId="0" borderId="72" xfId="0" applyFont="1" applyFill="1" applyBorder="1" applyAlignment="1">
      <alignment horizontal="right"/>
    </xf>
    <xf numFmtId="0" fontId="21" fillId="0" borderId="73" xfId="0" applyFont="1" applyFill="1" applyBorder="1" applyAlignment="1">
      <alignment horizontal="right"/>
    </xf>
    <xf numFmtId="0" fontId="21" fillId="0" borderId="83" xfId="0" quotePrefix="1" applyFont="1" applyFill="1" applyBorder="1" applyAlignment="1">
      <alignment horizontal="center"/>
    </xf>
    <xf numFmtId="0" fontId="21" fillId="0" borderId="73" xfId="0" quotePrefix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87" xfId="0" applyFont="1" applyFill="1" applyBorder="1" applyAlignment="1">
      <alignment horizontal="center"/>
    </xf>
    <xf numFmtId="0" fontId="21" fillId="0" borderId="48" xfId="0" applyFont="1" applyBorder="1" applyAlignment="1">
      <alignment horizontal="left"/>
    </xf>
    <xf numFmtId="0" fontId="21" fillId="0" borderId="85" xfId="0" quotePrefix="1" applyFont="1" applyFill="1" applyBorder="1" applyAlignment="1">
      <alignment horizontal="center"/>
    </xf>
    <xf numFmtId="0" fontId="21" fillId="0" borderId="52" xfId="0" quotePrefix="1" applyFont="1" applyFill="1" applyBorder="1" applyAlignment="1">
      <alignment horizontal="center"/>
    </xf>
    <xf numFmtId="0" fontId="21" fillId="0" borderId="73" xfId="0" applyFont="1" applyFill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1" fillId="0" borderId="72" xfId="0" applyFont="1" applyBorder="1" applyAlignment="1">
      <alignment horizontal="right"/>
    </xf>
    <xf numFmtId="0" fontId="21" fillId="0" borderId="73" xfId="0" applyFont="1" applyBorder="1" applyAlignment="1">
      <alignment horizontal="right"/>
    </xf>
    <xf numFmtId="0" fontId="21" fillId="0" borderId="71" xfId="0" applyFont="1" applyBorder="1" applyAlignment="1">
      <alignment horizontal="left"/>
    </xf>
    <xf numFmtId="0" fontId="21" fillId="0" borderId="72" xfId="0" applyFont="1" applyBorder="1" applyAlignment="1">
      <alignment horizontal="left"/>
    </xf>
    <xf numFmtId="0" fontId="21" fillId="0" borderId="6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5" fillId="0" borderId="47" xfId="0" applyFont="1" applyFill="1" applyBorder="1" applyAlignment="1"/>
    <xf numFmtId="0" fontId="26" fillId="0" borderId="47" xfId="0" applyFont="1" applyBorder="1" applyAlignment="1"/>
    <xf numFmtId="0" fontId="22" fillId="0" borderId="64" xfId="0" applyFont="1" applyBorder="1" applyAlignment="1"/>
    <xf numFmtId="0" fontId="21" fillId="0" borderId="49" xfId="0" applyFont="1" applyFill="1" applyBorder="1" applyAlignment="1">
      <alignment horizontal="center" shrinkToFit="1"/>
    </xf>
    <xf numFmtId="0" fontId="21" fillId="0" borderId="56" xfId="0" applyFont="1" applyFill="1" applyBorder="1" applyAlignment="1">
      <alignment horizontal="center" shrinkToFit="1"/>
    </xf>
    <xf numFmtId="0" fontId="28" fillId="0" borderId="57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21" fillId="0" borderId="86" xfId="0" quotePrefix="1" applyFont="1" applyFill="1" applyBorder="1" applyAlignment="1">
      <alignment horizontal="center"/>
    </xf>
    <xf numFmtId="0" fontId="21" fillId="0" borderId="62" xfId="0" quotePrefix="1" applyFont="1" applyFill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7" fillId="0" borderId="0" xfId="0" applyFont="1" applyAlignment="1">
      <alignment horizontal="left"/>
    </xf>
    <xf numFmtId="20" fontId="21" fillId="0" borderId="70" xfId="0" applyNumberFormat="1" applyFont="1" applyFill="1" applyBorder="1" applyAlignment="1">
      <alignment horizontal="right"/>
    </xf>
    <xf numFmtId="20" fontId="21" fillId="0" borderId="64" xfId="0" applyNumberFormat="1" applyFont="1" applyFill="1" applyBorder="1" applyAlignment="1">
      <alignment horizontal="right"/>
    </xf>
    <xf numFmtId="20" fontId="21" fillId="0" borderId="74" xfId="0" applyNumberFormat="1" applyFont="1" applyFill="1" applyBorder="1" applyAlignment="1">
      <alignment horizontal="right"/>
    </xf>
    <xf numFmtId="0" fontId="21" fillId="5" borderId="96" xfId="0" applyFont="1" applyFill="1" applyBorder="1" applyAlignment="1">
      <alignment horizontal="center" vertical="center"/>
    </xf>
    <xf numFmtId="0" fontId="22" fillId="5" borderId="47" xfId="0" applyFont="1" applyFill="1" applyBorder="1" applyAlignment="1">
      <alignment horizontal="center" vertical="center"/>
    </xf>
    <xf numFmtId="0" fontId="22" fillId="5" borderId="97" xfId="0" applyFont="1" applyFill="1" applyBorder="1" applyAlignment="1">
      <alignment horizontal="center" vertical="center"/>
    </xf>
    <xf numFmtId="0" fontId="22" fillId="5" borderId="98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99" xfId="0" applyFont="1" applyFill="1" applyBorder="1" applyAlignment="1">
      <alignment horizontal="center" vertical="center"/>
    </xf>
    <xf numFmtId="0" fontId="22" fillId="5" borderId="100" xfId="0" applyFont="1" applyFill="1" applyBorder="1" applyAlignment="1">
      <alignment horizontal="center" vertical="center"/>
    </xf>
    <xf numFmtId="0" fontId="22" fillId="5" borderId="48" xfId="0" applyFont="1" applyFill="1" applyBorder="1" applyAlignment="1">
      <alignment horizontal="center" vertical="center"/>
    </xf>
    <xf numFmtId="0" fontId="22" fillId="5" borderId="101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15876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360F17E-4416-4AFD-AB3B-01FA49B7F59A}"/>
            </a:ext>
          </a:extLst>
        </xdr:cNvPr>
        <xdr:cNvCxnSpPr/>
      </xdr:nvCxnSpPr>
      <xdr:spPr>
        <a:xfrm flipH="1" flipV="1">
          <a:off x="1171575" y="695325"/>
          <a:ext cx="8258175" cy="5495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8"/>
  <sheetViews>
    <sheetView zoomScale="75" workbookViewId="0">
      <selection activeCell="G20" sqref="G20:L23"/>
    </sheetView>
  </sheetViews>
  <sheetFormatPr defaultRowHeight="13" x14ac:dyDescent="0.2"/>
  <cols>
    <col min="1" max="102" width="1.453125" customWidth="1"/>
    <col min="103" max="105" width="1.6328125" customWidth="1"/>
    <col min="106" max="106" width="3.453125" customWidth="1"/>
    <col min="107" max="107" width="0.36328125" customWidth="1"/>
    <col min="108" max="108" width="2.453125" hidden="1" customWidth="1"/>
    <col min="109" max="109" width="4" customWidth="1"/>
    <col min="110" max="237" width="1.6328125" customWidth="1"/>
  </cols>
  <sheetData>
    <row r="1" spans="1:113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13" ht="23.25" customHeight="1" x14ac:dyDescent="0.3">
      <c r="A2" s="174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</row>
    <row r="3" spans="1:113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13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75" t="s">
        <v>0</v>
      </c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</row>
    <row r="5" spans="1:113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13" ht="18" customHeight="1" x14ac:dyDescent="0.2">
      <c r="A6" s="162">
        <v>17</v>
      </c>
      <c r="B6" s="162"/>
      <c r="C6" s="162"/>
      <c r="D6" s="162"/>
      <c r="E6" s="162"/>
      <c r="F6" s="162"/>
      <c r="G6" s="162" t="s">
        <v>1</v>
      </c>
      <c r="H6" s="162"/>
      <c r="I6" s="162"/>
      <c r="J6" s="162"/>
      <c r="K6" s="162"/>
      <c r="L6" s="162"/>
      <c r="M6" s="162" t="s">
        <v>2</v>
      </c>
      <c r="N6" s="162"/>
      <c r="O6" s="162"/>
      <c r="P6" s="162"/>
      <c r="Q6" s="162"/>
      <c r="R6" s="162"/>
      <c r="S6" s="162" t="s">
        <v>7</v>
      </c>
      <c r="T6" s="162"/>
      <c r="U6" s="162"/>
      <c r="V6" s="162"/>
      <c r="W6" s="162"/>
      <c r="X6" s="162"/>
      <c r="Y6" s="162" t="s">
        <v>92</v>
      </c>
      <c r="Z6" s="162"/>
      <c r="AA6" s="162"/>
      <c r="AB6" s="162"/>
      <c r="AC6" s="162"/>
      <c r="AD6" s="162"/>
      <c r="AE6" s="162" t="s">
        <v>3</v>
      </c>
      <c r="AF6" s="162"/>
      <c r="AG6" s="162"/>
      <c r="AH6" s="162"/>
      <c r="AI6" s="162"/>
      <c r="AJ6" s="162"/>
      <c r="AK6" s="162" t="s">
        <v>4</v>
      </c>
      <c r="AL6" s="162"/>
      <c r="AM6" s="162"/>
      <c r="AN6" s="162"/>
      <c r="AO6" s="162"/>
      <c r="AP6" s="162"/>
      <c r="AQ6" s="162" t="s">
        <v>5</v>
      </c>
      <c r="AR6" s="162"/>
      <c r="AS6" s="162"/>
      <c r="AT6" s="162"/>
      <c r="AU6" s="162"/>
      <c r="AV6" s="162"/>
      <c r="AW6" s="162" t="s">
        <v>10</v>
      </c>
      <c r="AX6" s="162"/>
      <c r="AY6" s="162"/>
      <c r="AZ6" s="162"/>
      <c r="BA6" s="162"/>
      <c r="BB6" s="162"/>
      <c r="BC6" s="176" t="s">
        <v>94</v>
      </c>
      <c r="BD6" s="176"/>
      <c r="BE6" s="176"/>
      <c r="BF6" s="176"/>
      <c r="BG6" s="176"/>
      <c r="BH6" s="176"/>
      <c r="BI6" s="162" t="s">
        <v>6</v>
      </c>
      <c r="BJ6" s="162"/>
      <c r="BK6" s="162"/>
      <c r="BL6" s="162"/>
      <c r="BM6" s="162"/>
      <c r="BN6" s="162"/>
      <c r="BO6" s="162" t="s">
        <v>11</v>
      </c>
      <c r="BP6" s="162"/>
      <c r="BQ6" s="162"/>
      <c r="BR6" s="162"/>
      <c r="BS6" s="162"/>
      <c r="BT6" s="162"/>
      <c r="BU6" s="162" t="s">
        <v>37</v>
      </c>
      <c r="BV6" s="162"/>
      <c r="BW6" s="162"/>
      <c r="BX6" s="162"/>
      <c r="BY6" s="162"/>
      <c r="BZ6" s="162"/>
      <c r="CA6" s="162" t="s">
        <v>8</v>
      </c>
      <c r="CB6" s="162"/>
      <c r="CC6" s="162"/>
      <c r="CD6" s="162"/>
      <c r="CE6" s="162"/>
      <c r="CF6" s="162"/>
      <c r="CG6" s="162" t="s">
        <v>74</v>
      </c>
      <c r="CH6" s="162"/>
      <c r="CI6" s="162"/>
      <c r="CJ6" s="162"/>
      <c r="CK6" s="162"/>
      <c r="CL6" s="162"/>
      <c r="CM6" s="162" t="s">
        <v>75</v>
      </c>
      <c r="CN6" s="162"/>
      <c r="CO6" s="162"/>
      <c r="CP6" s="162"/>
      <c r="CQ6" s="162"/>
      <c r="CR6" s="162"/>
      <c r="CS6" s="162" t="s">
        <v>82</v>
      </c>
      <c r="CT6" s="162"/>
      <c r="CU6" s="162"/>
      <c r="CV6" s="162"/>
      <c r="CW6" s="162"/>
      <c r="CX6" s="162"/>
      <c r="CY6" s="162" t="s">
        <v>9</v>
      </c>
      <c r="CZ6" s="162"/>
      <c r="DA6" s="162"/>
      <c r="DB6" s="162"/>
      <c r="DC6" s="162"/>
      <c r="DD6" s="162"/>
    </row>
    <row r="7" spans="1:113" ht="18" customHeight="1" x14ac:dyDescent="0.2">
      <c r="A7" s="162" t="s">
        <v>1</v>
      </c>
      <c r="B7" s="162"/>
      <c r="C7" s="162"/>
      <c r="D7" s="162"/>
      <c r="E7" s="162"/>
      <c r="F7" s="162"/>
      <c r="G7" s="151"/>
      <c r="H7" s="151"/>
      <c r="I7" s="151"/>
      <c r="J7" s="151"/>
      <c r="K7" s="151"/>
      <c r="L7" s="151"/>
      <c r="M7" s="152">
        <v>42862</v>
      </c>
      <c r="N7" s="153"/>
      <c r="O7" s="153"/>
      <c r="P7" s="153"/>
      <c r="Q7" s="153"/>
      <c r="R7" s="153"/>
      <c r="S7" s="152">
        <v>42819</v>
      </c>
      <c r="T7" s="153"/>
      <c r="U7" s="153"/>
      <c r="V7" s="153"/>
      <c r="W7" s="153"/>
      <c r="X7" s="153"/>
      <c r="Y7" s="152">
        <v>42819</v>
      </c>
      <c r="Z7" s="153"/>
      <c r="AA7" s="153"/>
      <c r="AB7" s="153"/>
      <c r="AC7" s="153"/>
      <c r="AD7" s="153"/>
      <c r="AE7" s="169"/>
      <c r="AF7" s="169"/>
      <c r="AG7" s="169"/>
      <c r="AH7" s="169"/>
      <c r="AI7" s="169"/>
      <c r="AJ7" s="169"/>
      <c r="AK7" s="154"/>
      <c r="AL7" s="154"/>
      <c r="AM7" s="154"/>
      <c r="AN7" s="154"/>
      <c r="AO7" s="154"/>
      <c r="AP7" s="154"/>
      <c r="AQ7" s="155">
        <v>42876</v>
      </c>
      <c r="AR7" s="156"/>
      <c r="AS7" s="156"/>
      <c r="AT7" s="156"/>
      <c r="AU7" s="156"/>
      <c r="AV7" s="157"/>
      <c r="AW7" s="155">
        <v>42876</v>
      </c>
      <c r="AX7" s="156"/>
      <c r="AY7" s="156"/>
      <c r="AZ7" s="156"/>
      <c r="BA7" s="156"/>
      <c r="BB7" s="157"/>
      <c r="BC7" s="169"/>
      <c r="BD7" s="169"/>
      <c r="BE7" s="169"/>
      <c r="BF7" s="169"/>
      <c r="BG7" s="169"/>
      <c r="BH7" s="169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8"/>
      <c r="BV7" s="154"/>
      <c r="BW7" s="154"/>
      <c r="BX7" s="154"/>
      <c r="BY7" s="154"/>
      <c r="BZ7" s="154"/>
      <c r="CA7" s="152">
        <v>42862</v>
      </c>
      <c r="CB7" s="153"/>
      <c r="CC7" s="153"/>
      <c r="CD7" s="153"/>
      <c r="CE7" s="153"/>
      <c r="CF7" s="153"/>
      <c r="CG7" s="159">
        <v>42890</v>
      </c>
      <c r="CH7" s="160"/>
      <c r="CI7" s="160"/>
      <c r="CJ7" s="160"/>
      <c r="CK7" s="160"/>
      <c r="CL7" s="161"/>
      <c r="CM7" s="152">
        <v>42805</v>
      </c>
      <c r="CN7" s="153"/>
      <c r="CO7" s="153"/>
      <c r="CP7" s="153"/>
      <c r="CQ7" s="153"/>
      <c r="CR7" s="153"/>
      <c r="CS7" s="152">
        <v>42805</v>
      </c>
      <c r="CT7" s="153"/>
      <c r="CU7" s="153"/>
      <c r="CV7" s="153"/>
      <c r="CW7" s="153"/>
      <c r="CX7" s="153"/>
      <c r="CY7" s="159">
        <v>42890</v>
      </c>
      <c r="CZ7" s="160"/>
      <c r="DA7" s="160"/>
      <c r="DB7" s="160"/>
      <c r="DC7" s="160"/>
      <c r="DD7" s="161"/>
      <c r="DE7">
        <v>8</v>
      </c>
      <c r="DI7" t="s">
        <v>1</v>
      </c>
    </row>
    <row r="8" spans="1:113" ht="18" customHeight="1" x14ac:dyDescent="0.2">
      <c r="A8" s="162" t="s">
        <v>2</v>
      </c>
      <c r="B8" s="162"/>
      <c r="C8" s="162"/>
      <c r="D8" s="162"/>
      <c r="E8" s="162"/>
      <c r="F8" s="162"/>
      <c r="G8" s="152">
        <v>42862</v>
      </c>
      <c r="H8" s="153"/>
      <c r="I8" s="153"/>
      <c r="J8" s="153"/>
      <c r="K8" s="153"/>
      <c r="L8" s="153"/>
      <c r="M8" s="151"/>
      <c r="N8" s="151"/>
      <c r="O8" s="151"/>
      <c r="P8" s="151"/>
      <c r="Q8" s="151"/>
      <c r="R8" s="151"/>
      <c r="S8" s="152">
        <v>42819</v>
      </c>
      <c r="T8" s="153"/>
      <c r="U8" s="153"/>
      <c r="V8" s="153"/>
      <c r="W8" s="153"/>
      <c r="X8" s="153"/>
      <c r="Y8" s="152">
        <v>42819</v>
      </c>
      <c r="Z8" s="153"/>
      <c r="AA8" s="153"/>
      <c r="AB8" s="153"/>
      <c r="AC8" s="153"/>
      <c r="AD8" s="153"/>
      <c r="AE8" s="170">
        <v>42860</v>
      </c>
      <c r="AF8" s="170"/>
      <c r="AG8" s="170"/>
      <c r="AH8" s="170"/>
      <c r="AI8" s="170"/>
      <c r="AJ8" s="170"/>
      <c r="AK8" s="170">
        <v>42860</v>
      </c>
      <c r="AL8" s="170"/>
      <c r="AM8" s="170"/>
      <c r="AN8" s="170"/>
      <c r="AO8" s="170"/>
      <c r="AP8" s="170"/>
      <c r="AQ8" s="155">
        <v>42876</v>
      </c>
      <c r="AR8" s="156"/>
      <c r="AS8" s="156"/>
      <c r="AT8" s="156"/>
      <c r="AU8" s="156"/>
      <c r="AV8" s="157"/>
      <c r="AW8" s="155">
        <v>42876</v>
      </c>
      <c r="AX8" s="156"/>
      <c r="AY8" s="156"/>
      <c r="AZ8" s="156"/>
      <c r="BA8" s="156"/>
      <c r="BB8" s="157"/>
      <c r="BC8" s="169"/>
      <c r="BD8" s="169"/>
      <c r="BE8" s="169"/>
      <c r="BF8" s="169"/>
      <c r="BG8" s="169"/>
      <c r="BH8" s="169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8"/>
      <c r="BV8" s="154"/>
      <c r="BW8" s="154"/>
      <c r="BX8" s="154"/>
      <c r="BY8" s="154"/>
      <c r="BZ8" s="154"/>
      <c r="CA8" s="152">
        <v>42862</v>
      </c>
      <c r="CB8" s="153"/>
      <c r="CC8" s="153"/>
      <c r="CD8" s="153"/>
      <c r="CE8" s="153"/>
      <c r="CF8" s="153"/>
      <c r="CG8" s="163"/>
      <c r="CH8" s="164"/>
      <c r="CI8" s="164"/>
      <c r="CJ8" s="164"/>
      <c r="CK8" s="164"/>
      <c r="CL8" s="165"/>
      <c r="CM8" s="152">
        <v>42805</v>
      </c>
      <c r="CN8" s="153"/>
      <c r="CO8" s="153"/>
      <c r="CP8" s="153"/>
      <c r="CQ8" s="153"/>
      <c r="CR8" s="153"/>
      <c r="CS8" s="152">
        <v>42805</v>
      </c>
      <c r="CT8" s="153"/>
      <c r="CU8" s="153"/>
      <c r="CV8" s="153"/>
      <c r="CW8" s="153"/>
      <c r="CX8" s="153"/>
      <c r="CY8" s="163"/>
      <c r="CZ8" s="164"/>
      <c r="DA8" s="164"/>
      <c r="DB8" s="164"/>
      <c r="DC8" s="164"/>
      <c r="DD8" s="165"/>
      <c r="DE8">
        <v>10</v>
      </c>
      <c r="DI8" t="s">
        <v>83</v>
      </c>
    </row>
    <row r="9" spans="1:113" ht="18" customHeight="1" x14ac:dyDescent="0.2">
      <c r="A9" s="162" t="s">
        <v>7</v>
      </c>
      <c r="B9" s="162"/>
      <c r="C9" s="162"/>
      <c r="D9" s="162"/>
      <c r="E9" s="162"/>
      <c r="F9" s="162"/>
      <c r="G9" s="152">
        <v>42819</v>
      </c>
      <c r="H9" s="153"/>
      <c r="I9" s="153"/>
      <c r="J9" s="153"/>
      <c r="K9" s="153"/>
      <c r="L9" s="153"/>
      <c r="M9" s="152">
        <v>42819</v>
      </c>
      <c r="N9" s="153"/>
      <c r="O9" s="153"/>
      <c r="P9" s="153"/>
      <c r="Q9" s="153"/>
      <c r="R9" s="153"/>
      <c r="S9" s="151"/>
      <c r="T9" s="151"/>
      <c r="U9" s="151"/>
      <c r="V9" s="151"/>
      <c r="W9" s="151"/>
      <c r="X9" s="151"/>
      <c r="Y9" s="159">
        <v>42890</v>
      </c>
      <c r="Z9" s="160"/>
      <c r="AA9" s="160"/>
      <c r="AB9" s="160"/>
      <c r="AC9" s="160"/>
      <c r="AD9" s="161"/>
      <c r="AE9" s="152">
        <v>42805</v>
      </c>
      <c r="AF9" s="153"/>
      <c r="AG9" s="153"/>
      <c r="AH9" s="153"/>
      <c r="AI9" s="153"/>
      <c r="AJ9" s="153"/>
      <c r="AK9" s="152">
        <v>42805</v>
      </c>
      <c r="AL9" s="153"/>
      <c r="AM9" s="153"/>
      <c r="AN9" s="153"/>
      <c r="AO9" s="153"/>
      <c r="AP9" s="153"/>
      <c r="AQ9" s="154"/>
      <c r="AR9" s="154"/>
      <c r="AS9" s="154"/>
      <c r="AT9" s="154"/>
      <c r="AU9" s="154"/>
      <c r="AV9" s="154"/>
      <c r="AW9" s="152">
        <v>42862</v>
      </c>
      <c r="AX9" s="153"/>
      <c r="AY9" s="153"/>
      <c r="AZ9" s="153"/>
      <c r="BA9" s="153"/>
      <c r="BB9" s="153"/>
      <c r="BC9" s="154"/>
      <c r="BD9" s="154"/>
      <c r="BE9" s="154"/>
      <c r="BF9" s="154"/>
      <c r="BG9" s="154"/>
      <c r="BH9" s="154"/>
      <c r="BI9" s="159">
        <v>42890</v>
      </c>
      <c r="BJ9" s="160"/>
      <c r="BK9" s="160"/>
      <c r="BL9" s="160"/>
      <c r="BM9" s="160"/>
      <c r="BN9" s="161"/>
      <c r="BO9" s="163"/>
      <c r="BP9" s="164"/>
      <c r="BQ9" s="164"/>
      <c r="BR9" s="164"/>
      <c r="BS9" s="164"/>
      <c r="BT9" s="165"/>
      <c r="BU9" s="163"/>
      <c r="BV9" s="164"/>
      <c r="BW9" s="164"/>
      <c r="BX9" s="164"/>
      <c r="BY9" s="164"/>
      <c r="BZ9" s="165"/>
      <c r="CA9" s="170">
        <v>42860</v>
      </c>
      <c r="CB9" s="170"/>
      <c r="CC9" s="170"/>
      <c r="CD9" s="170"/>
      <c r="CE9" s="170"/>
      <c r="CF9" s="170"/>
      <c r="CG9" s="170">
        <v>42860</v>
      </c>
      <c r="CH9" s="170"/>
      <c r="CI9" s="170"/>
      <c r="CJ9" s="170"/>
      <c r="CK9" s="170"/>
      <c r="CL9" s="170"/>
      <c r="CM9" s="155">
        <v>42876</v>
      </c>
      <c r="CN9" s="156"/>
      <c r="CO9" s="156"/>
      <c r="CP9" s="156"/>
      <c r="CQ9" s="156"/>
      <c r="CR9" s="157"/>
      <c r="CS9" s="152">
        <v>42862</v>
      </c>
      <c r="CT9" s="153"/>
      <c r="CU9" s="153"/>
      <c r="CV9" s="153"/>
      <c r="CW9" s="153"/>
      <c r="CX9" s="153"/>
      <c r="CY9" s="155">
        <v>42876</v>
      </c>
      <c r="CZ9" s="156"/>
      <c r="DA9" s="156"/>
      <c r="DB9" s="156"/>
      <c r="DC9" s="156"/>
      <c r="DD9" s="157"/>
      <c r="DE9">
        <v>10</v>
      </c>
      <c r="DI9" t="s">
        <v>84</v>
      </c>
    </row>
    <row r="10" spans="1:113" ht="18" customHeight="1" x14ac:dyDescent="0.2">
      <c r="A10" s="162" t="s">
        <v>92</v>
      </c>
      <c r="B10" s="162"/>
      <c r="C10" s="162"/>
      <c r="D10" s="162"/>
      <c r="E10" s="162"/>
      <c r="F10" s="162"/>
      <c r="G10" s="152">
        <v>42819</v>
      </c>
      <c r="H10" s="153"/>
      <c r="I10" s="153"/>
      <c r="J10" s="153"/>
      <c r="K10" s="153"/>
      <c r="L10" s="153"/>
      <c r="M10" s="152">
        <v>42819</v>
      </c>
      <c r="N10" s="153"/>
      <c r="O10" s="153"/>
      <c r="P10" s="153"/>
      <c r="Q10" s="153"/>
      <c r="R10" s="153"/>
      <c r="S10" s="159">
        <v>42890</v>
      </c>
      <c r="T10" s="160"/>
      <c r="U10" s="160"/>
      <c r="V10" s="160"/>
      <c r="W10" s="160"/>
      <c r="X10" s="161"/>
      <c r="Y10" s="151"/>
      <c r="Z10" s="151"/>
      <c r="AA10" s="151"/>
      <c r="AB10" s="151"/>
      <c r="AC10" s="151"/>
      <c r="AD10" s="151"/>
      <c r="AE10" s="152">
        <v>42805</v>
      </c>
      <c r="AF10" s="153"/>
      <c r="AG10" s="153"/>
      <c r="AH10" s="153"/>
      <c r="AI10" s="153"/>
      <c r="AJ10" s="153"/>
      <c r="AK10" s="152">
        <v>42805</v>
      </c>
      <c r="AL10" s="153"/>
      <c r="AM10" s="153"/>
      <c r="AN10" s="153"/>
      <c r="AO10" s="153"/>
      <c r="AP10" s="153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8"/>
      <c r="BJ10" s="158"/>
      <c r="BK10" s="158"/>
      <c r="BL10" s="158"/>
      <c r="BM10" s="158"/>
      <c r="BN10" s="158"/>
      <c r="BO10" s="152">
        <v>42862</v>
      </c>
      <c r="BP10" s="153"/>
      <c r="BQ10" s="153"/>
      <c r="BR10" s="153"/>
      <c r="BS10" s="153"/>
      <c r="BT10" s="153"/>
      <c r="BU10" s="152">
        <v>42862</v>
      </c>
      <c r="BV10" s="153"/>
      <c r="BW10" s="153"/>
      <c r="BX10" s="153"/>
      <c r="BY10" s="153"/>
      <c r="BZ10" s="153"/>
      <c r="CA10" s="170">
        <v>42860</v>
      </c>
      <c r="CB10" s="170"/>
      <c r="CC10" s="170"/>
      <c r="CD10" s="170"/>
      <c r="CE10" s="170"/>
      <c r="CF10" s="170"/>
      <c r="CG10" s="170">
        <v>42860</v>
      </c>
      <c r="CH10" s="170"/>
      <c r="CI10" s="170"/>
      <c r="CJ10" s="170"/>
      <c r="CK10" s="170"/>
      <c r="CL10" s="170"/>
      <c r="CM10" s="159">
        <v>42890</v>
      </c>
      <c r="CN10" s="160"/>
      <c r="CO10" s="160"/>
      <c r="CP10" s="160"/>
      <c r="CQ10" s="160"/>
      <c r="CR10" s="161"/>
      <c r="CS10" s="166"/>
      <c r="CT10" s="167"/>
      <c r="CU10" s="167"/>
      <c r="CV10" s="167"/>
      <c r="CW10" s="167"/>
      <c r="CX10" s="168"/>
      <c r="CY10" s="166"/>
      <c r="CZ10" s="167"/>
      <c r="DA10" s="167"/>
      <c r="DB10" s="167"/>
      <c r="DC10" s="167"/>
      <c r="DD10" s="168"/>
      <c r="DE10">
        <v>8</v>
      </c>
      <c r="DI10" t="s">
        <v>92</v>
      </c>
    </row>
    <row r="11" spans="1:113" ht="18" customHeight="1" x14ac:dyDescent="0.2">
      <c r="A11" s="162" t="s">
        <v>3</v>
      </c>
      <c r="B11" s="162"/>
      <c r="C11" s="162"/>
      <c r="D11" s="162"/>
      <c r="E11" s="162"/>
      <c r="F11" s="162"/>
      <c r="G11" s="169"/>
      <c r="H11" s="169"/>
      <c r="I11" s="169"/>
      <c r="J11" s="169"/>
      <c r="K11" s="169"/>
      <c r="L11" s="169"/>
      <c r="M11" s="170">
        <v>42860</v>
      </c>
      <c r="N11" s="170"/>
      <c r="O11" s="170"/>
      <c r="P11" s="170"/>
      <c r="Q11" s="170"/>
      <c r="R11" s="170"/>
      <c r="S11" s="152">
        <v>42805</v>
      </c>
      <c r="T11" s="153"/>
      <c r="U11" s="153"/>
      <c r="V11" s="153"/>
      <c r="W11" s="153"/>
      <c r="X11" s="153"/>
      <c r="Y11" s="152">
        <v>42805</v>
      </c>
      <c r="Z11" s="153"/>
      <c r="AA11" s="153"/>
      <c r="AB11" s="153"/>
      <c r="AC11" s="153"/>
      <c r="AD11" s="153"/>
      <c r="AE11" s="151"/>
      <c r="AF11" s="151"/>
      <c r="AG11" s="151"/>
      <c r="AH11" s="151"/>
      <c r="AI11" s="151"/>
      <c r="AJ11" s="151"/>
      <c r="AK11" s="152">
        <v>42819</v>
      </c>
      <c r="AL11" s="153"/>
      <c r="AM11" s="153"/>
      <c r="AN11" s="153"/>
      <c r="AO11" s="153"/>
      <c r="AP11" s="153"/>
      <c r="AQ11" s="170">
        <v>42860</v>
      </c>
      <c r="AR11" s="170"/>
      <c r="AS11" s="170"/>
      <c r="AT11" s="170"/>
      <c r="AU11" s="170"/>
      <c r="AV11" s="170"/>
      <c r="AW11" s="152">
        <v>42819</v>
      </c>
      <c r="AX11" s="153"/>
      <c r="AY11" s="153"/>
      <c r="AZ11" s="153"/>
      <c r="BA11" s="153"/>
      <c r="BB11" s="153"/>
      <c r="BC11" s="155">
        <v>42876</v>
      </c>
      <c r="BD11" s="156"/>
      <c r="BE11" s="156"/>
      <c r="BF11" s="156"/>
      <c r="BG11" s="156"/>
      <c r="BH11" s="157"/>
      <c r="BI11" s="155">
        <v>42876</v>
      </c>
      <c r="BJ11" s="156"/>
      <c r="BK11" s="156"/>
      <c r="BL11" s="156"/>
      <c r="BM11" s="156"/>
      <c r="BN11" s="157"/>
      <c r="BO11" s="152">
        <v>42862</v>
      </c>
      <c r="BP11" s="153"/>
      <c r="BQ11" s="153"/>
      <c r="BR11" s="153"/>
      <c r="BS11" s="153"/>
      <c r="BT11" s="153"/>
      <c r="BU11" s="152">
        <v>42862</v>
      </c>
      <c r="BV11" s="153"/>
      <c r="BW11" s="153"/>
      <c r="BX11" s="153"/>
      <c r="BY11" s="153"/>
      <c r="BZ11" s="153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6"/>
      <c r="CN11" s="167"/>
      <c r="CO11" s="167"/>
      <c r="CP11" s="167"/>
      <c r="CQ11" s="167"/>
      <c r="CR11" s="168"/>
      <c r="CS11" s="169"/>
      <c r="CT11" s="169"/>
      <c r="CU11" s="169"/>
      <c r="CV11" s="169"/>
      <c r="CW11" s="169"/>
      <c r="CX11" s="169"/>
      <c r="CY11" s="169"/>
      <c r="CZ11" s="154"/>
      <c r="DA11" s="154"/>
      <c r="DB11" s="154"/>
      <c r="DC11" s="154"/>
      <c r="DD11" s="154"/>
      <c r="DE11">
        <v>10</v>
      </c>
      <c r="DI11" t="s">
        <v>3</v>
      </c>
    </row>
    <row r="12" spans="1:113" ht="18" customHeight="1" x14ac:dyDescent="0.2">
      <c r="A12" s="162" t="s">
        <v>4</v>
      </c>
      <c r="B12" s="162"/>
      <c r="C12" s="162"/>
      <c r="D12" s="162"/>
      <c r="E12" s="162"/>
      <c r="F12" s="162"/>
      <c r="G12" s="169"/>
      <c r="H12" s="169"/>
      <c r="I12" s="169"/>
      <c r="J12" s="169"/>
      <c r="K12" s="169"/>
      <c r="L12" s="169"/>
      <c r="M12" s="170">
        <v>42860</v>
      </c>
      <c r="N12" s="170"/>
      <c r="O12" s="170"/>
      <c r="P12" s="170"/>
      <c r="Q12" s="170"/>
      <c r="R12" s="170"/>
      <c r="S12" s="152">
        <v>42805</v>
      </c>
      <c r="T12" s="153"/>
      <c r="U12" s="153"/>
      <c r="V12" s="153"/>
      <c r="W12" s="153"/>
      <c r="X12" s="153"/>
      <c r="Y12" s="152">
        <v>42805</v>
      </c>
      <c r="Z12" s="153"/>
      <c r="AA12" s="153"/>
      <c r="AB12" s="153"/>
      <c r="AC12" s="153"/>
      <c r="AD12" s="153"/>
      <c r="AE12" s="152">
        <v>42819</v>
      </c>
      <c r="AF12" s="153"/>
      <c r="AG12" s="153"/>
      <c r="AH12" s="153"/>
      <c r="AI12" s="153"/>
      <c r="AJ12" s="153"/>
      <c r="AK12" s="151"/>
      <c r="AL12" s="151"/>
      <c r="AM12" s="151"/>
      <c r="AN12" s="151"/>
      <c r="AO12" s="151"/>
      <c r="AP12" s="151"/>
      <c r="AQ12" s="170">
        <v>42860</v>
      </c>
      <c r="AR12" s="170"/>
      <c r="AS12" s="170"/>
      <c r="AT12" s="170"/>
      <c r="AU12" s="170"/>
      <c r="AV12" s="170"/>
      <c r="AW12" s="152">
        <v>42819</v>
      </c>
      <c r="AX12" s="153"/>
      <c r="AY12" s="153"/>
      <c r="AZ12" s="153"/>
      <c r="BA12" s="153"/>
      <c r="BB12" s="153"/>
      <c r="BC12" s="158"/>
      <c r="BD12" s="158"/>
      <c r="BE12" s="158"/>
      <c r="BF12" s="158"/>
      <c r="BG12" s="158"/>
      <c r="BH12" s="158"/>
      <c r="BI12" s="152">
        <v>42862</v>
      </c>
      <c r="BJ12" s="153"/>
      <c r="BK12" s="153"/>
      <c r="BL12" s="153"/>
      <c r="BM12" s="153"/>
      <c r="BN12" s="153"/>
      <c r="BO12" s="155">
        <v>42876</v>
      </c>
      <c r="BP12" s="156"/>
      <c r="BQ12" s="156"/>
      <c r="BR12" s="156"/>
      <c r="BS12" s="156"/>
      <c r="BT12" s="157"/>
      <c r="BU12" s="155">
        <v>42876</v>
      </c>
      <c r="BV12" s="156"/>
      <c r="BW12" s="156"/>
      <c r="BX12" s="156"/>
      <c r="BY12" s="156"/>
      <c r="BZ12" s="157"/>
      <c r="CA12" s="166"/>
      <c r="CB12" s="167"/>
      <c r="CC12" s="167"/>
      <c r="CD12" s="167"/>
      <c r="CE12" s="167"/>
      <c r="CF12" s="168"/>
      <c r="CG12" s="166"/>
      <c r="CH12" s="167"/>
      <c r="CI12" s="167"/>
      <c r="CJ12" s="167"/>
      <c r="CK12" s="167"/>
      <c r="CL12" s="168"/>
      <c r="CM12" s="152">
        <v>42862</v>
      </c>
      <c r="CN12" s="153"/>
      <c r="CO12" s="153"/>
      <c r="CP12" s="153"/>
      <c r="CQ12" s="153"/>
      <c r="CR12" s="153"/>
      <c r="CS12" s="169"/>
      <c r="CT12" s="169"/>
      <c r="CU12" s="169"/>
      <c r="CV12" s="169"/>
      <c r="CW12" s="169"/>
      <c r="CX12" s="169"/>
      <c r="CY12" s="154"/>
      <c r="CZ12" s="154"/>
      <c r="DA12" s="154"/>
      <c r="DB12" s="154"/>
      <c r="DC12" s="154"/>
      <c r="DD12" s="154"/>
      <c r="DE12">
        <v>10</v>
      </c>
      <c r="DI12" t="s">
        <v>4</v>
      </c>
    </row>
    <row r="13" spans="1:113" ht="18" customHeight="1" x14ac:dyDescent="0.2">
      <c r="A13" s="162" t="s">
        <v>5</v>
      </c>
      <c r="B13" s="162"/>
      <c r="C13" s="162"/>
      <c r="D13" s="162"/>
      <c r="E13" s="162"/>
      <c r="F13" s="162"/>
      <c r="G13" s="155">
        <v>42876</v>
      </c>
      <c r="H13" s="156"/>
      <c r="I13" s="156"/>
      <c r="J13" s="156"/>
      <c r="K13" s="156"/>
      <c r="L13" s="157"/>
      <c r="M13" s="155">
        <v>42876</v>
      </c>
      <c r="N13" s="156"/>
      <c r="O13" s="156"/>
      <c r="P13" s="156"/>
      <c r="Q13" s="156"/>
      <c r="R13" s="157"/>
      <c r="S13" s="171"/>
      <c r="T13" s="172"/>
      <c r="U13" s="172"/>
      <c r="V13" s="172"/>
      <c r="W13" s="172"/>
      <c r="X13" s="173"/>
      <c r="Y13" s="154"/>
      <c r="Z13" s="154"/>
      <c r="AA13" s="154"/>
      <c r="AB13" s="154"/>
      <c r="AC13" s="154"/>
      <c r="AD13" s="154"/>
      <c r="AE13" s="170">
        <v>42860</v>
      </c>
      <c r="AF13" s="170"/>
      <c r="AG13" s="170"/>
      <c r="AH13" s="170"/>
      <c r="AI13" s="170"/>
      <c r="AJ13" s="170"/>
      <c r="AK13" s="170">
        <v>42860</v>
      </c>
      <c r="AL13" s="170"/>
      <c r="AM13" s="170"/>
      <c r="AN13" s="170"/>
      <c r="AO13" s="170"/>
      <c r="AP13" s="170"/>
      <c r="AQ13" s="151"/>
      <c r="AR13" s="151"/>
      <c r="AS13" s="151"/>
      <c r="AT13" s="151"/>
      <c r="AU13" s="151"/>
      <c r="AV13" s="151"/>
      <c r="AW13" s="152">
        <v>42854</v>
      </c>
      <c r="AX13" s="153"/>
      <c r="AY13" s="153"/>
      <c r="AZ13" s="153"/>
      <c r="BA13" s="153"/>
      <c r="BB13" s="153"/>
      <c r="BC13" s="171"/>
      <c r="BD13" s="172"/>
      <c r="BE13" s="172"/>
      <c r="BF13" s="172"/>
      <c r="BG13" s="172"/>
      <c r="BH13" s="173"/>
      <c r="BI13" s="152">
        <v>42854</v>
      </c>
      <c r="BJ13" s="153"/>
      <c r="BK13" s="153"/>
      <c r="BL13" s="153"/>
      <c r="BM13" s="153"/>
      <c r="BN13" s="153"/>
      <c r="BO13" s="152">
        <v>42805</v>
      </c>
      <c r="BP13" s="153"/>
      <c r="BQ13" s="153"/>
      <c r="BR13" s="153"/>
      <c r="BS13" s="153"/>
      <c r="BT13" s="153"/>
      <c r="BU13" s="152">
        <v>42805</v>
      </c>
      <c r="BV13" s="153"/>
      <c r="BW13" s="153"/>
      <c r="BX13" s="153"/>
      <c r="BY13" s="153"/>
      <c r="BZ13" s="153"/>
      <c r="CA13" s="166"/>
      <c r="CB13" s="167"/>
      <c r="CC13" s="167"/>
      <c r="CD13" s="167"/>
      <c r="CE13" s="167"/>
      <c r="CF13" s="168"/>
      <c r="CG13" s="159">
        <v>42890</v>
      </c>
      <c r="CH13" s="160"/>
      <c r="CI13" s="160"/>
      <c r="CJ13" s="160"/>
      <c r="CK13" s="160"/>
      <c r="CL13" s="161"/>
      <c r="CM13" s="159">
        <v>42890</v>
      </c>
      <c r="CN13" s="160"/>
      <c r="CO13" s="160"/>
      <c r="CP13" s="160"/>
      <c r="CQ13" s="160"/>
      <c r="CR13" s="161"/>
      <c r="CS13" s="169"/>
      <c r="CT13" s="169"/>
      <c r="CU13" s="169"/>
      <c r="CV13" s="169"/>
      <c r="CW13" s="169"/>
      <c r="CX13" s="169"/>
      <c r="CY13" s="154"/>
      <c r="CZ13" s="154"/>
      <c r="DA13" s="154"/>
      <c r="DB13" s="154"/>
      <c r="DC13" s="154"/>
      <c r="DD13" s="154"/>
      <c r="DE13">
        <v>8</v>
      </c>
      <c r="DI13" t="s">
        <v>5</v>
      </c>
    </row>
    <row r="14" spans="1:113" ht="18" customHeight="1" x14ac:dyDescent="0.2">
      <c r="A14" s="162" t="s">
        <v>10</v>
      </c>
      <c r="B14" s="162"/>
      <c r="C14" s="162"/>
      <c r="D14" s="162"/>
      <c r="E14" s="162"/>
      <c r="F14" s="162"/>
      <c r="G14" s="155">
        <v>42876</v>
      </c>
      <c r="H14" s="156"/>
      <c r="I14" s="156"/>
      <c r="J14" s="156"/>
      <c r="K14" s="156"/>
      <c r="L14" s="157"/>
      <c r="M14" s="155">
        <v>42876</v>
      </c>
      <c r="N14" s="156"/>
      <c r="O14" s="156"/>
      <c r="P14" s="156"/>
      <c r="Q14" s="156"/>
      <c r="R14" s="157"/>
      <c r="S14" s="152">
        <v>42862</v>
      </c>
      <c r="T14" s="153"/>
      <c r="U14" s="153"/>
      <c r="V14" s="153"/>
      <c r="W14" s="153"/>
      <c r="X14" s="153"/>
      <c r="Y14" s="154"/>
      <c r="Z14" s="154"/>
      <c r="AA14" s="154"/>
      <c r="AB14" s="154"/>
      <c r="AC14" s="154"/>
      <c r="AD14" s="154"/>
      <c r="AE14" s="152">
        <v>42819</v>
      </c>
      <c r="AF14" s="153"/>
      <c r="AG14" s="153"/>
      <c r="AH14" s="153"/>
      <c r="AI14" s="153"/>
      <c r="AJ14" s="153"/>
      <c r="AK14" s="152">
        <v>42819</v>
      </c>
      <c r="AL14" s="153"/>
      <c r="AM14" s="153"/>
      <c r="AN14" s="153"/>
      <c r="AO14" s="153"/>
      <c r="AP14" s="153"/>
      <c r="AQ14" s="152">
        <v>42854</v>
      </c>
      <c r="AR14" s="153"/>
      <c r="AS14" s="153"/>
      <c r="AT14" s="153"/>
      <c r="AU14" s="153"/>
      <c r="AV14" s="153"/>
      <c r="AW14" s="151"/>
      <c r="AX14" s="151"/>
      <c r="AY14" s="151"/>
      <c r="AZ14" s="151"/>
      <c r="BA14" s="151"/>
      <c r="BB14" s="151"/>
      <c r="BC14" s="170">
        <v>42860</v>
      </c>
      <c r="BD14" s="170"/>
      <c r="BE14" s="170"/>
      <c r="BF14" s="170"/>
      <c r="BG14" s="170"/>
      <c r="BH14" s="170"/>
      <c r="BI14" s="152">
        <v>42854</v>
      </c>
      <c r="BJ14" s="153"/>
      <c r="BK14" s="153"/>
      <c r="BL14" s="153"/>
      <c r="BM14" s="153"/>
      <c r="BN14" s="153"/>
      <c r="BO14" s="152">
        <v>42805</v>
      </c>
      <c r="BP14" s="153"/>
      <c r="BQ14" s="153"/>
      <c r="BR14" s="153"/>
      <c r="BS14" s="153"/>
      <c r="BT14" s="153"/>
      <c r="BU14" s="152">
        <v>42805</v>
      </c>
      <c r="BV14" s="153"/>
      <c r="BW14" s="153"/>
      <c r="BX14" s="153"/>
      <c r="BY14" s="153"/>
      <c r="BZ14" s="153"/>
      <c r="CA14" s="171"/>
      <c r="CB14" s="172"/>
      <c r="CC14" s="172"/>
      <c r="CD14" s="172"/>
      <c r="CE14" s="172"/>
      <c r="CF14" s="173"/>
      <c r="CG14" s="171"/>
      <c r="CH14" s="172"/>
      <c r="CI14" s="172"/>
      <c r="CJ14" s="172"/>
      <c r="CK14" s="172"/>
      <c r="CL14" s="173"/>
      <c r="CM14" s="170">
        <v>42860</v>
      </c>
      <c r="CN14" s="170"/>
      <c r="CO14" s="170"/>
      <c r="CP14" s="170"/>
      <c r="CQ14" s="170"/>
      <c r="CR14" s="170"/>
      <c r="CS14" s="152">
        <v>42862</v>
      </c>
      <c r="CT14" s="153"/>
      <c r="CU14" s="153"/>
      <c r="CV14" s="153"/>
      <c r="CW14" s="153"/>
      <c r="CX14" s="153"/>
      <c r="CY14" s="158"/>
      <c r="CZ14" s="154"/>
      <c r="DA14" s="154"/>
      <c r="DB14" s="154"/>
      <c r="DC14" s="154"/>
      <c r="DD14" s="154"/>
      <c r="DE14">
        <v>12</v>
      </c>
      <c r="DI14" t="s">
        <v>10</v>
      </c>
    </row>
    <row r="15" spans="1:113" ht="18" customHeight="1" x14ac:dyDescent="0.2">
      <c r="A15" s="176" t="s">
        <v>93</v>
      </c>
      <c r="B15" s="176"/>
      <c r="C15" s="176"/>
      <c r="D15" s="176"/>
      <c r="E15" s="176"/>
      <c r="F15" s="176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5">
        <v>42876</v>
      </c>
      <c r="AF15" s="156"/>
      <c r="AG15" s="156"/>
      <c r="AH15" s="156"/>
      <c r="AI15" s="156"/>
      <c r="AJ15" s="157"/>
      <c r="AK15" s="154"/>
      <c r="AL15" s="154"/>
      <c r="AM15" s="154"/>
      <c r="AN15" s="154"/>
      <c r="AO15" s="154"/>
      <c r="AP15" s="154"/>
      <c r="AQ15" s="171"/>
      <c r="AR15" s="172"/>
      <c r="AS15" s="172"/>
      <c r="AT15" s="172"/>
      <c r="AU15" s="172"/>
      <c r="AV15" s="173"/>
      <c r="AW15" s="170">
        <v>42860</v>
      </c>
      <c r="AX15" s="170"/>
      <c r="AY15" s="170"/>
      <c r="AZ15" s="170"/>
      <c r="BA15" s="170"/>
      <c r="BB15" s="170"/>
      <c r="BC15" s="151"/>
      <c r="BD15" s="151"/>
      <c r="BE15" s="151"/>
      <c r="BF15" s="151"/>
      <c r="BG15" s="151"/>
      <c r="BH15" s="151"/>
      <c r="BI15" s="155">
        <v>42876</v>
      </c>
      <c r="BJ15" s="156"/>
      <c r="BK15" s="156"/>
      <c r="BL15" s="156"/>
      <c r="BM15" s="156"/>
      <c r="BN15" s="157"/>
      <c r="BO15" s="152">
        <v>42854</v>
      </c>
      <c r="BP15" s="153"/>
      <c r="BQ15" s="153"/>
      <c r="BR15" s="153"/>
      <c r="BS15" s="153"/>
      <c r="BT15" s="153"/>
      <c r="BU15" s="154"/>
      <c r="BV15" s="154"/>
      <c r="BW15" s="154"/>
      <c r="BX15" s="154"/>
      <c r="BY15" s="154"/>
      <c r="BZ15" s="154"/>
      <c r="CA15" s="152">
        <v>42805</v>
      </c>
      <c r="CB15" s="153"/>
      <c r="CC15" s="153"/>
      <c r="CD15" s="153"/>
      <c r="CE15" s="153"/>
      <c r="CF15" s="153"/>
      <c r="CG15" s="152">
        <v>42805</v>
      </c>
      <c r="CH15" s="153"/>
      <c r="CI15" s="153"/>
      <c r="CJ15" s="153"/>
      <c r="CK15" s="153"/>
      <c r="CL15" s="153"/>
      <c r="CM15" s="170">
        <v>42860</v>
      </c>
      <c r="CN15" s="170"/>
      <c r="CO15" s="170"/>
      <c r="CP15" s="170"/>
      <c r="CQ15" s="170"/>
      <c r="CR15" s="170"/>
      <c r="CS15" s="158"/>
      <c r="CT15" s="154"/>
      <c r="CU15" s="154"/>
      <c r="CV15" s="154"/>
      <c r="CW15" s="154"/>
      <c r="CX15" s="154"/>
      <c r="CY15" s="152">
        <v>42854</v>
      </c>
      <c r="CZ15" s="153"/>
      <c r="DA15" s="153"/>
      <c r="DB15" s="153"/>
      <c r="DC15" s="153"/>
      <c r="DD15" s="153"/>
      <c r="DE15">
        <v>8</v>
      </c>
      <c r="DI15" t="s">
        <v>93</v>
      </c>
    </row>
    <row r="16" spans="1:113" ht="18" customHeight="1" x14ac:dyDescent="0.2">
      <c r="A16" s="162" t="s">
        <v>6</v>
      </c>
      <c r="B16" s="162"/>
      <c r="C16" s="162"/>
      <c r="D16" s="162"/>
      <c r="E16" s="162"/>
      <c r="F16" s="162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9">
        <v>42890</v>
      </c>
      <c r="T16" s="160"/>
      <c r="U16" s="160"/>
      <c r="V16" s="160"/>
      <c r="W16" s="160"/>
      <c r="X16" s="161"/>
      <c r="Y16" s="154"/>
      <c r="Z16" s="154"/>
      <c r="AA16" s="154"/>
      <c r="AB16" s="154"/>
      <c r="AC16" s="154"/>
      <c r="AD16" s="154"/>
      <c r="AE16" s="155">
        <v>42876</v>
      </c>
      <c r="AF16" s="156"/>
      <c r="AG16" s="156"/>
      <c r="AH16" s="156"/>
      <c r="AI16" s="156"/>
      <c r="AJ16" s="157"/>
      <c r="AK16" s="152">
        <v>42862</v>
      </c>
      <c r="AL16" s="153"/>
      <c r="AM16" s="153"/>
      <c r="AN16" s="153"/>
      <c r="AO16" s="153"/>
      <c r="AP16" s="153"/>
      <c r="AQ16" s="152">
        <v>42854</v>
      </c>
      <c r="AR16" s="153"/>
      <c r="AS16" s="153"/>
      <c r="AT16" s="153"/>
      <c r="AU16" s="153"/>
      <c r="AV16" s="153"/>
      <c r="AW16" s="152">
        <v>42854</v>
      </c>
      <c r="AX16" s="153"/>
      <c r="AY16" s="153"/>
      <c r="AZ16" s="153"/>
      <c r="BA16" s="153"/>
      <c r="BB16" s="153"/>
      <c r="BC16" s="155">
        <v>42876</v>
      </c>
      <c r="BD16" s="156"/>
      <c r="BE16" s="156"/>
      <c r="BF16" s="156"/>
      <c r="BG16" s="156"/>
      <c r="BH16" s="157"/>
      <c r="BI16" s="151"/>
      <c r="BJ16" s="151"/>
      <c r="BK16" s="151"/>
      <c r="BL16" s="151"/>
      <c r="BM16" s="151"/>
      <c r="BN16" s="151"/>
      <c r="BO16" s="170">
        <v>42860</v>
      </c>
      <c r="BP16" s="170"/>
      <c r="BQ16" s="170"/>
      <c r="BR16" s="170"/>
      <c r="BS16" s="170"/>
      <c r="BT16" s="170"/>
      <c r="BU16" s="170">
        <v>42860</v>
      </c>
      <c r="BV16" s="170"/>
      <c r="BW16" s="170"/>
      <c r="BX16" s="170"/>
      <c r="BY16" s="170"/>
      <c r="BZ16" s="170"/>
      <c r="CA16" s="152">
        <v>42805</v>
      </c>
      <c r="CB16" s="153"/>
      <c r="CC16" s="153"/>
      <c r="CD16" s="153"/>
      <c r="CE16" s="153"/>
      <c r="CF16" s="153"/>
      <c r="CG16" s="152">
        <v>42805</v>
      </c>
      <c r="CH16" s="153"/>
      <c r="CI16" s="153"/>
      <c r="CJ16" s="153"/>
      <c r="CK16" s="153"/>
      <c r="CL16" s="153"/>
      <c r="CM16" s="152">
        <v>42862</v>
      </c>
      <c r="CN16" s="153"/>
      <c r="CO16" s="153"/>
      <c r="CP16" s="153"/>
      <c r="CQ16" s="153"/>
      <c r="CR16" s="153"/>
      <c r="CS16" s="158"/>
      <c r="CT16" s="154"/>
      <c r="CU16" s="154"/>
      <c r="CV16" s="154"/>
      <c r="CW16" s="154"/>
      <c r="CX16" s="154"/>
      <c r="CY16" s="159">
        <v>42890</v>
      </c>
      <c r="CZ16" s="160"/>
      <c r="DA16" s="160"/>
      <c r="DB16" s="160"/>
      <c r="DC16" s="160"/>
      <c r="DD16" s="161"/>
      <c r="DE16">
        <v>10</v>
      </c>
      <c r="DI16" t="s">
        <v>85</v>
      </c>
    </row>
    <row r="17" spans="1:113" ht="18" customHeight="1" x14ac:dyDescent="0.2">
      <c r="A17" s="162" t="s">
        <v>11</v>
      </c>
      <c r="B17" s="162"/>
      <c r="C17" s="162"/>
      <c r="D17" s="162"/>
      <c r="E17" s="162"/>
      <c r="F17" s="162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71"/>
      <c r="T17" s="172"/>
      <c r="U17" s="172"/>
      <c r="V17" s="172"/>
      <c r="W17" s="172"/>
      <c r="X17" s="173"/>
      <c r="Y17" s="152">
        <v>42862</v>
      </c>
      <c r="Z17" s="153"/>
      <c r="AA17" s="153"/>
      <c r="AB17" s="153"/>
      <c r="AC17" s="153"/>
      <c r="AD17" s="153"/>
      <c r="AE17" s="152">
        <v>42862</v>
      </c>
      <c r="AF17" s="153"/>
      <c r="AG17" s="153"/>
      <c r="AH17" s="153"/>
      <c r="AI17" s="153"/>
      <c r="AJ17" s="153"/>
      <c r="AK17" s="155">
        <v>42876</v>
      </c>
      <c r="AL17" s="156"/>
      <c r="AM17" s="156"/>
      <c r="AN17" s="156"/>
      <c r="AO17" s="156"/>
      <c r="AP17" s="157"/>
      <c r="AQ17" s="159">
        <v>42805</v>
      </c>
      <c r="AR17" s="160"/>
      <c r="AS17" s="160"/>
      <c r="AT17" s="160"/>
      <c r="AU17" s="160"/>
      <c r="AV17" s="161"/>
      <c r="AW17" s="159">
        <v>42805</v>
      </c>
      <c r="AX17" s="160"/>
      <c r="AY17" s="160"/>
      <c r="AZ17" s="160"/>
      <c r="BA17" s="160"/>
      <c r="BB17" s="161"/>
      <c r="BC17" s="152">
        <v>42854</v>
      </c>
      <c r="BD17" s="153"/>
      <c r="BE17" s="153"/>
      <c r="BF17" s="153"/>
      <c r="BG17" s="153"/>
      <c r="BH17" s="153"/>
      <c r="BI17" s="170">
        <v>42860</v>
      </c>
      <c r="BJ17" s="170"/>
      <c r="BK17" s="170"/>
      <c r="BL17" s="170"/>
      <c r="BM17" s="170"/>
      <c r="BN17" s="170"/>
      <c r="BO17" s="151"/>
      <c r="BP17" s="151"/>
      <c r="BQ17" s="151"/>
      <c r="BR17" s="151"/>
      <c r="BS17" s="151"/>
      <c r="BT17" s="151"/>
      <c r="BU17" s="170">
        <v>42860</v>
      </c>
      <c r="BV17" s="170"/>
      <c r="BW17" s="170"/>
      <c r="BX17" s="170"/>
      <c r="BY17" s="170"/>
      <c r="BZ17" s="170"/>
      <c r="CA17" s="152">
        <v>42854</v>
      </c>
      <c r="CB17" s="153"/>
      <c r="CC17" s="153"/>
      <c r="CD17" s="153"/>
      <c r="CE17" s="153"/>
      <c r="CF17" s="153"/>
      <c r="CG17" s="155">
        <v>42876</v>
      </c>
      <c r="CH17" s="156"/>
      <c r="CI17" s="156"/>
      <c r="CJ17" s="156"/>
      <c r="CK17" s="156"/>
      <c r="CL17" s="157"/>
      <c r="CM17" s="154"/>
      <c r="CN17" s="154"/>
      <c r="CO17" s="154"/>
      <c r="CP17" s="154"/>
      <c r="CQ17" s="154"/>
      <c r="CR17" s="154"/>
      <c r="CS17" s="152">
        <v>42819</v>
      </c>
      <c r="CT17" s="153"/>
      <c r="CU17" s="153"/>
      <c r="CV17" s="153"/>
      <c r="CW17" s="153"/>
      <c r="CX17" s="153"/>
      <c r="CY17" s="152">
        <v>42819</v>
      </c>
      <c r="CZ17" s="153"/>
      <c r="DA17" s="153"/>
      <c r="DB17" s="153"/>
      <c r="DC17" s="153"/>
      <c r="DD17" s="153"/>
      <c r="DE17">
        <v>12</v>
      </c>
      <c r="DI17" t="s">
        <v>86</v>
      </c>
    </row>
    <row r="18" spans="1:113" ht="18" customHeight="1" x14ac:dyDescent="0.2">
      <c r="A18" s="162" t="s">
        <v>37</v>
      </c>
      <c r="B18" s="162"/>
      <c r="C18" s="162"/>
      <c r="D18" s="162"/>
      <c r="E18" s="162"/>
      <c r="F18" s="162"/>
      <c r="G18" s="158"/>
      <c r="H18" s="154"/>
      <c r="I18" s="154"/>
      <c r="J18" s="154"/>
      <c r="K18" s="154"/>
      <c r="L18" s="154"/>
      <c r="M18" s="158"/>
      <c r="N18" s="154"/>
      <c r="O18" s="154"/>
      <c r="P18" s="154"/>
      <c r="Q18" s="154"/>
      <c r="R18" s="154"/>
      <c r="S18" s="163"/>
      <c r="T18" s="164"/>
      <c r="U18" s="164"/>
      <c r="V18" s="164"/>
      <c r="W18" s="164"/>
      <c r="X18" s="165"/>
      <c r="Y18" s="152">
        <v>42862</v>
      </c>
      <c r="Z18" s="153"/>
      <c r="AA18" s="153"/>
      <c r="AB18" s="153"/>
      <c r="AC18" s="153"/>
      <c r="AD18" s="153"/>
      <c r="AE18" s="152">
        <v>42862</v>
      </c>
      <c r="AF18" s="153"/>
      <c r="AG18" s="153"/>
      <c r="AH18" s="153"/>
      <c r="AI18" s="153"/>
      <c r="AJ18" s="153"/>
      <c r="AK18" s="155">
        <v>42876</v>
      </c>
      <c r="AL18" s="156"/>
      <c r="AM18" s="156"/>
      <c r="AN18" s="156"/>
      <c r="AO18" s="156"/>
      <c r="AP18" s="157"/>
      <c r="AQ18" s="159">
        <v>42805</v>
      </c>
      <c r="AR18" s="160"/>
      <c r="AS18" s="160"/>
      <c r="AT18" s="160"/>
      <c r="AU18" s="160"/>
      <c r="AV18" s="161"/>
      <c r="AW18" s="159">
        <v>42805</v>
      </c>
      <c r="AX18" s="160"/>
      <c r="AY18" s="160"/>
      <c r="AZ18" s="160"/>
      <c r="BA18" s="160"/>
      <c r="BB18" s="161"/>
      <c r="BC18" s="154"/>
      <c r="BD18" s="154"/>
      <c r="BE18" s="154"/>
      <c r="BF18" s="154"/>
      <c r="BG18" s="154"/>
      <c r="BH18" s="154"/>
      <c r="BI18" s="170">
        <v>42860</v>
      </c>
      <c r="BJ18" s="170"/>
      <c r="BK18" s="170"/>
      <c r="BL18" s="170"/>
      <c r="BM18" s="170"/>
      <c r="BN18" s="170"/>
      <c r="BO18" s="170">
        <v>42860</v>
      </c>
      <c r="BP18" s="170"/>
      <c r="BQ18" s="170"/>
      <c r="BR18" s="170"/>
      <c r="BS18" s="170"/>
      <c r="BT18" s="170"/>
      <c r="BU18" s="151"/>
      <c r="BV18" s="151"/>
      <c r="BW18" s="151"/>
      <c r="BX18" s="151"/>
      <c r="BY18" s="151"/>
      <c r="BZ18" s="151"/>
      <c r="CA18" s="159">
        <v>42819</v>
      </c>
      <c r="CB18" s="160"/>
      <c r="CC18" s="160"/>
      <c r="CD18" s="160"/>
      <c r="CE18" s="160"/>
      <c r="CF18" s="161"/>
      <c r="CG18" s="155">
        <v>42876</v>
      </c>
      <c r="CH18" s="156"/>
      <c r="CI18" s="156"/>
      <c r="CJ18" s="156"/>
      <c r="CK18" s="156"/>
      <c r="CL18" s="157"/>
      <c r="CM18" s="152">
        <v>42819</v>
      </c>
      <c r="CN18" s="153"/>
      <c r="CO18" s="153"/>
      <c r="CP18" s="153"/>
      <c r="CQ18" s="153"/>
      <c r="CR18" s="153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>
        <v>10</v>
      </c>
      <c r="DI18" t="s">
        <v>87</v>
      </c>
    </row>
    <row r="19" spans="1:113" ht="18" customHeight="1" x14ac:dyDescent="0.2">
      <c r="A19" s="162" t="s">
        <v>8</v>
      </c>
      <c r="B19" s="162"/>
      <c r="C19" s="162"/>
      <c r="D19" s="162"/>
      <c r="E19" s="162"/>
      <c r="F19" s="162"/>
      <c r="G19" s="152">
        <v>42862</v>
      </c>
      <c r="H19" s="153"/>
      <c r="I19" s="153"/>
      <c r="J19" s="153"/>
      <c r="K19" s="153"/>
      <c r="L19" s="153"/>
      <c r="M19" s="152">
        <v>42862</v>
      </c>
      <c r="N19" s="153"/>
      <c r="O19" s="153"/>
      <c r="P19" s="153"/>
      <c r="Q19" s="153"/>
      <c r="R19" s="153"/>
      <c r="S19" s="170">
        <v>42860</v>
      </c>
      <c r="T19" s="170"/>
      <c r="U19" s="170"/>
      <c r="V19" s="170"/>
      <c r="W19" s="170"/>
      <c r="X19" s="170"/>
      <c r="Y19" s="170">
        <v>42860</v>
      </c>
      <c r="Z19" s="170"/>
      <c r="AA19" s="170"/>
      <c r="AB19" s="170"/>
      <c r="AC19" s="170"/>
      <c r="AD19" s="170"/>
      <c r="AE19" s="169"/>
      <c r="AF19" s="169"/>
      <c r="AG19" s="169"/>
      <c r="AH19" s="169"/>
      <c r="AI19" s="169"/>
      <c r="AJ19" s="169"/>
      <c r="AK19" s="166"/>
      <c r="AL19" s="167"/>
      <c r="AM19" s="167"/>
      <c r="AN19" s="167"/>
      <c r="AO19" s="167"/>
      <c r="AP19" s="168"/>
      <c r="AQ19" s="166"/>
      <c r="AR19" s="167"/>
      <c r="AS19" s="167"/>
      <c r="AT19" s="167"/>
      <c r="AU19" s="167"/>
      <c r="AV19" s="168"/>
      <c r="AW19" s="154"/>
      <c r="AX19" s="154"/>
      <c r="AY19" s="154"/>
      <c r="AZ19" s="154"/>
      <c r="BA19" s="154"/>
      <c r="BB19" s="154"/>
      <c r="BC19" s="152">
        <v>42805</v>
      </c>
      <c r="BD19" s="153"/>
      <c r="BE19" s="153"/>
      <c r="BF19" s="153"/>
      <c r="BG19" s="153"/>
      <c r="BH19" s="153"/>
      <c r="BI19" s="152">
        <v>42805</v>
      </c>
      <c r="BJ19" s="153"/>
      <c r="BK19" s="153"/>
      <c r="BL19" s="153"/>
      <c r="BM19" s="153"/>
      <c r="BN19" s="153"/>
      <c r="BO19" s="152">
        <v>42854</v>
      </c>
      <c r="BP19" s="153"/>
      <c r="BQ19" s="153"/>
      <c r="BR19" s="153"/>
      <c r="BS19" s="153"/>
      <c r="BT19" s="153"/>
      <c r="BU19" s="159">
        <v>42819</v>
      </c>
      <c r="BV19" s="160"/>
      <c r="BW19" s="160"/>
      <c r="BX19" s="160"/>
      <c r="BY19" s="160"/>
      <c r="BZ19" s="161"/>
      <c r="CA19" s="151"/>
      <c r="CB19" s="151"/>
      <c r="CC19" s="151"/>
      <c r="CD19" s="151"/>
      <c r="CE19" s="151"/>
      <c r="CF19" s="151"/>
      <c r="CG19" s="171"/>
      <c r="CH19" s="172"/>
      <c r="CI19" s="172"/>
      <c r="CJ19" s="172"/>
      <c r="CK19" s="172"/>
      <c r="CL19" s="173"/>
      <c r="CM19" s="152">
        <v>42819</v>
      </c>
      <c r="CN19" s="153"/>
      <c r="CO19" s="153"/>
      <c r="CP19" s="153"/>
      <c r="CQ19" s="153"/>
      <c r="CR19" s="153"/>
      <c r="CS19" s="158"/>
      <c r="CT19" s="154"/>
      <c r="CU19" s="154"/>
      <c r="CV19" s="154"/>
      <c r="CW19" s="154"/>
      <c r="CX19" s="154"/>
      <c r="CY19" s="152">
        <v>42854</v>
      </c>
      <c r="CZ19" s="153"/>
      <c r="DA19" s="153"/>
      <c r="DB19" s="153"/>
      <c r="DC19" s="153"/>
      <c r="DD19" s="153"/>
      <c r="DE19">
        <v>10</v>
      </c>
      <c r="DI19" t="s">
        <v>88</v>
      </c>
    </row>
    <row r="20" spans="1:113" ht="18" customHeight="1" x14ac:dyDescent="0.2">
      <c r="A20" s="162" t="s">
        <v>74</v>
      </c>
      <c r="B20" s="162"/>
      <c r="C20" s="162"/>
      <c r="D20" s="162"/>
      <c r="E20" s="162"/>
      <c r="F20" s="162"/>
      <c r="G20" s="159">
        <v>42890</v>
      </c>
      <c r="H20" s="160"/>
      <c r="I20" s="160"/>
      <c r="J20" s="160"/>
      <c r="K20" s="160"/>
      <c r="L20" s="161"/>
      <c r="M20" s="163"/>
      <c r="N20" s="164"/>
      <c r="O20" s="164"/>
      <c r="P20" s="164"/>
      <c r="Q20" s="164"/>
      <c r="R20" s="165"/>
      <c r="S20" s="170">
        <v>42860</v>
      </c>
      <c r="T20" s="170"/>
      <c r="U20" s="170"/>
      <c r="V20" s="170"/>
      <c r="W20" s="170"/>
      <c r="X20" s="170"/>
      <c r="Y20" s="170">
        <v>42860</v>
      </c>
      <c r="Z20" s="170"/>
      <c r="AA20" s="170"/>
      <c r="AB20" s="170"/>
      <c r="AC20" s="170"/>
      <c r="AD20" s="170"/>
      <c r="AE20" s="169"/>
      <c r="AF20" s="169"/>
      <c r="AG20" s="169"/>
      <c r="AH20" s="169"/>
      <c r="AI20" s="169"/>
      <c r="AJ20" s="169"/>
      <c r="AK20" s="166"/>
      <c r="AL20" s="167"/>
      <c r="AM20" s="167"/>
      <c r="AN20" s="167"/>
      <c r="AO20" s="167"/>
      <c r="AP20" s="168"/>
      <c r="AQ20" s="159">
        <v>42890</v>
      </c>
      <c r="AR20" s="160"/>
      <c r="AS20" s="160"/>
      <c r="AT20" s="160"/>
      <c r="AU20" s="160"/>
      <c r="AV20" s="161"/>
      <c r="AW20" s="154"/>
      <c r="AX20" s="154"/>
      <c r="AY20" s="154"/>
      <c r="AZ20" s="154"/>
      <c r="BA20" s="154"/>
      <c r="BB20" s="154"/>
      <c r="BC20" s="152">
        <v>42805</v>
      </c>
      <c r="BD20" s="153"/>
      <c r="BE20" s="153"/>
      <c r="BF20" s="153"/>
      <c r="BG20" s="153"/>
      <c r="BH20" s="153"/>
      <c r="BI20" s="152">
        <v>42805</v>
      </c>
      <c r="BJ20" s="153"/>
      <c r="BK20" s="153"/>
      <c r="BL20" s="153"/>
      <c r="BM20" s="153"/>
      <c r="BN20" s="153"/>
      <c r="BO20" s="155">
        <v>42876</v>
      </c>
      <c r="BP20" s="156"/>
      <c r="BQ20" s="156"/>
      <c r="BR20" s="156"/>
      <c r="BS20" s="156"/>
      <c r="BT20" s="157"/>
      <c r="BU20" s="155">
        <v>42876</v>
      </c>
      <c r="BV20" s="156"/>
      <c r="BW20" s="156"/>
      <c r="BX20" s="156"/>
      <c r="BY20" s="156"/>
      <c r="BZ20" s="157"/>
      <c r="CA20" s="171"/>
      <c r="CB20" s="172"/>
      <c r="CC20" s="172"/>
      <c r="CD20" s="172"/>
      <c r="CE20" s="172"/>
      <c r="CF20" s="173"/>
      <c r="CG20" s="151"/>
      <c r="CH20" s="151"/>
      <c r="CI20" s="151"/>
      <c r="CJ20" s="151"/>
      <c r="CK20" s="151"/>
      <c r="CL20" s="151"/>
      <c r="CM20" s="152">
        <v>42854</v>
      </c>
      <c r="CN20" s="153"/>
      <c r="CO20" s="153"/>
      <c r="CP20" s="153"/>
      <c r="CQ20" s="153"/>
      <c r="CR20" s="153"/>
      <c r="CS20" s="152">
        <v>42854</v>
      </c>
      <c r="CT20" s="153"/>
      <c r="CU20" s="153"/>
      <c r="CV20" s="153"/>
      <c r="CW20" s="153"/>
      <c r="CX20" s="153"/>
      <c r="CY20" s="154"/>
      <c r="CZ20" s="154"/>
      <c r="DA20" s="154"/>
      <c r="DB20" s="154"/>
      <c r="DC20" s="154"/>
      <c r="DD20" s="154"/>
      <c r="DE20">
        <v>8</v>
      </c>
      <c r="DI20" t="s">
        <v>89</v>
      </c>
    </row>
    <row r="21" spans="1:113" ht="18" customHeight="1" x14ac:dyDescent="0.2">
      <c r="A21" s="162" t="s">
        <v>75</v>
      </c>
      <c r="B21" s="162"/>
      <c r="C21" s="162"/>
      <c r="D21" s="162"/>
      <c r="E21" s="162"/>
      <c r="F21" s="162"/>
      <c r="G21" s="152">
        <v>42805</v>
      </c>
      <c r="H21" s="153"/>
      <c r="I21" s="153"/>
      <c r="J21" s="153"/>
      <c r="K21" s="153"/>
      <c r="L21" s="153"/>
      <c r="M21" s="152">
        <v>42805</v>
      </c>
      <c r="N21" s="153"/>
      <c r="O21" s="153"/>
      <c r="P21" s="153"/>
      <c r="Q21" s="153"/>
      <c r="R21" s="153"/>
      <c r="S21" s="155">
        <v>42876</v>
      </c>
      <c r="T21" s="156"/>
      <c r="U21" s="156"/>
      <c r="V21" s="156"/>
      <c r="W21" s="156"/>
      <c r="X21" s="157"/>
      <c r="Y21" s="159">
        <v>42890</v>
      </c>
      <c r="Z21" s="160"/>
      <c r="AA21" s="160"/>
      <c r="AB21" s="160"/>
      <c r="AC21" s="160"/>
      <c r="AD21" s="161"/>
      <c r="AE21" s="166"/>
      <c r="AF21" s="167"/>
      <c r="AG21" s="167"/>
      <c r="AH21" s="167"/>
      <c r="AI21" s="167"/>
      <c r="AJ21" s="168"/>
      <c r="AK21" s="152">
        <v>42862</v>
      </c>
      <c r="AL21" s="153"/>
      <c r="AM21" s="153"/>
      <c r="AN21" s="153"/>
      <c r="AO21" s="153"/>
      <c r="AP21" s="153"/>
      <c r="AQ21" s="159">
        <v>42890</v>
      </c>
      <c r="AR21" s="160"/>
      <c r="AS21" s="160"/>
      <c r="AT21" s="160"/>
      <c r="AU21" s="160"/>
      <c r="AV21" s="161"/>
      <c r="AW21" s="170">
        <v>42860</v>
      </c>
      <c r="AX21" s="170"/>
      <c r="AY21" s="170"/>
      <c r="AZ21" s="170"/>
      <c r="BA21" s="170"/>
      <c r="BB21" s="170"/>
      <c r="BC21" s="170">
        <v>42860</v>
      </c>
      <c r="BD21" s="170"/>
      <c r="BE21" s="170"/>
      <c r="BF21" s="170"/>
      <c r="BG21" s="170"/>
      <c r="BH21" s="170"/>
      <c r="BI21" s="152">
        <v>42862</v>
      </c>
      <c r="BJ21" s="153"/>
      <c r="BK21" s="153"/>
      <c r="BL21" s="153"/>
      <c r="BM21" s="153"/>
      <c r="BN21" s="153"/>
      <c r="BO21" s="154"/>
      <c r="BP21" s="154"/>
      <c r="BQ21" s="154"/>
      <c r="BR21" s="154"/>
      <c r="BS21" s="154"/>
      <c r="BT21" s="154"/>
      <c r="BU21" s="159">
        <v>42819</v>
      </c>
      <c r="BV21" s="160"/>
      <c r="BW21" s="160"/>
      <c r="BX21" s="160"/>
      <c r="BY21" s="160"/>
      <c r="BZ21" s="161"/>
      <c r="CA21" s="159">
        <v>42819</v>
      </c>
      <c r="CB21" s="160"/>
      <c r="CC21" s="160"/>
      <c r="CD21" s="160"/>
      <c r="CE21" s="160"/>
      <c r="CF21" s="161"/>
      <c r="CG21" s="152">
        <v>42854</v>
      </c>
      <c r="CH21" s="153"/>
      <c r="CI21" s="153"/>
      <c r="CJ21" s="153"/>
      <c r="CK21" s="153"/>
      <c r="CL21" s="153"/>
      <c r="CM21" s="151"/>
      <c r="CN21" s="151"/>
      <c r="CO21" s="151"/>
      <c r="CP21" s="151"/>
      <c r="CQ21" s="151"/>
      <c r="CR21" s="151"/>
      <c r="CS21" s="152">
        <v>42854</v>
      </c>
      <c r="CT21" s="153"/>
      <c r="CU21" s="153"/>
      <c r="CV21" s="153"/>
      <c r="CW21" s="153"/>
      <c r="CX21" s="153"/>
      <c r="CY21" s="155">
        <v>42876</v>
      </c>
      <c r="CZ21" s="156"/>
      <c r="DA21" s="156"/>
      <c r="DB21" s="156"/>
      <c r="DC21" s="156"/>
      <c r="DD21" s="157"/>
      <c r="DE21">
        <v>12</v>
      </c>
      <c r="DI21" t="s">
        <v>90</v>
      </c>
    </row>
    <row r="22" spans="1:113" ht="18" customHeight="1" x14ac:dyDescent="0.2">
      <c r="A22" s="162" t="s">
        <v>82</v>
      </c>
      <c r="B22" s="162"/>
      <c r="C22" s="162"/>
      <c r="D22" s="162"/>
      <c r="E22" s="162"/>
      <c r="F22" s="162"/>
      <c r="G22" s="152">
        <v>42805</v>
      </c>
      <c r="H22" s="153"/>
      <c r="I22" s="153"/>
      <c r="J22" s="153"/>
      <c r="K22" s="153"/>
      <c r="L22" s="153"/>
      <c r="M22" s="152">
        <v>42805</v>
      </c>
      <c r="N22" s="153"/>
      <c r="O22" s="153"/>
      <c r="P22" s="153"/>
      <c r="Q22" s="153"/>
      <c r="R22" s="153"/>
      <c r="S22" s="152">
        <v>42862</v>
      </c>
      <c r="T22" s="153"/>
      <c r="U22" s="153"/>
      <c r="V22" s="153"/>
      <c r="W22" s="153"/>
      <c r="X22" s="153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52">
        <v>42862</v>
      </c>
      <c r="AX22" s="153"/>
      <c r="AY22" s="153"/>
      <c r="AZ22" s="153"/>
      <c r="BA22" s="153"/>
      <c r="BB22" s="153"/>
      <c r="BC22" s="158"/>
      <c r="BD22" s="154"/>
      <c r="BE22" s="154"/>
      <c r="BF22" s="154"/>
      <c r="BG22" s="154"/>
      <c r="BH22" s="154"/>
      <c r="BI22" s="158"/>
      <c r="BJ22" s="154"/>
      <c r="BK22" s="154"/>
      <c r="BL22" s="154"/>
      <c r="BM22" s="154"/>
      <c r="BN22" s="154"/>
      <c r="BO22" s="152">
        <v>42819</v>
      </c>
      <c r="BP22" s="153"/>
      <c r="BQ22" s="153"/>
      <c r="BR22" s="153"/>
      <c r="BS22" s="153"/>
      <c r="BT22" s="153"/>
      <c r="BU22" s="154"/>
      <c r="BV22" s="154"/>
      <c r="BW22" s="154"/>
      <c r="BX22" s="154"/>
      <c r="BY22" s="154"/>
      <c r="BZ22" s="154"/>
      <c r="CA22" s="158"/>
      <c r="CB22" s="154"/>
      <c r="CC22" s="154"/>
      <c r="CD22" s="154"/>
      <c r="CE22" s="154"/>
      <c r="CF22" s="154"/>
      <c r="CG22" s="152">
        <v>42854</v>
      </c>
      <c r="CH22" s="153"/>
      <c r="CI22" s="153"/>
      <c r="CJ22" s="153"/>
      <c r="CK22" s="153"/>
      <c r="CL22" s="153"/>
      <c r="CM22" s="152">
        <v>42854</v>
      </c>
      <c r="CN22" s="153"/>
      <c r="CO22" s="153"/>
      <c r="CP22" s="153"/>
      <c r="CQ22" s="153"/>
      <c r="CR22" s="153"/>
      <c r="CS22" s="151"/>
      <c r="CT22" s="151"/>
      <c r="CU22" s="151"/>
      <c r="CV22" s="151"/>
      <c r="CW22" s="151"/>
      <c r="CX22" s="151"/>
      <c r="CY22" s="152">
        <v>42819</v>
      </c>
      <c r="CZ22" s="153"/>
      <c r="DA22" s="153"/>
      <c r="DB22" s="153"/>
      <c r="DC22" s="153"/>
      <c r="DD22" s="153"/>
      <c r="DE22">
        <v>8</v>
      </c>
      <c r="DI22" t="s">
        <v>82</v>
      </c>
    </row>
    <row r="23" spans="1:113" ht="18" customHeight="1" x14ac:dyDescent="0.2">
      <c r="A23" s="162" t="s">
        <v>9</v>
      </c>
      <c r="B23" s="162"/>
      <c r="C23" s="162"/>
      <c r="D23" s="162"/>
      <c r="E23" s="162"/>
      <c r="F23" s="162"/>
      <c r="G23" s="159">
        <v>42890</v>
      </c>
      <c r="H23" s="160"/>
      <c r="I23" s="160"/>
      <c r="J23" s="160"/>
      <c r="K23" s="160"/>
      <c r="L23" s="161"/>
      <c r="M23" s="163"/>
      <c r="N23" s="164"/>
      <c r="O23" s="164"/>
      <c r="P23" s="164"/>
      <c r="Q23" s="164"/>
      <c r="R23" s="165"/>
      <c r="S23" s="152">
        <v>42876</v>
      </c>
      <c r="T23" s="153"/>
      <c r="U23" s="153"/>
      <c r="V23" s="153"/>
      <c r="W23" s="153"/>
      <c r="X23" s="153"/>
      <c r="Y23" s="166"/>
      <c r="Z23" s="167"/>
      <c r="AA23" s="167"/>
      <c r="AB23" s="167"/>
      <c r="AC23" s="167"/>
      <c r="AD23" s="168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8"/>
      <c r="AX23" s="154"/>
      <c r="AY23" s="154"/>
      <c r="AZ23" s="154"/>
      <c r="BA23" s="154"/>
      <c r="BB23" s="154"/>
      <c r="BC23" s="152">
        <v>42854</v>
      </c>
      <c r="BD23" s="153"/>
      <c r="BE23" s="153"/>
      <c r="BF23" s="153"/>
      <c r="BG23" s="153"/>
      <c r="BH23" s="153"/>
      <c r="BI23" s="159">
        <v>42890</v>
      </c>
      <c r="BJ23" s="160"/>
      <c r="BK23" s="160"/>
      <c r="BL23" s="160"/>
      <c r="BM23" s="160"/>
      <c r="BN23" s="161"/>
      <c r="BO23" s="152">
        <v>42819</v>
      </c>
      <c r="BP23" s="153"/>
      <c r="BQ23" s="153"/>
      <c r="BR23" s="153"/>
      <c r="BS23" s="153"/>
      <c r="BT23" s="153"/>
      <c r="BU23" s="154"/>
      <c r="BV23" s="154"/>
      <c r="BW23" s="154"/>
      <c r="BX23" s="154"/>
      <c r="BY23" s="154"/>
      <c r="BZ23" s="154"/>
      <c r="CA23" s="152">
        <v>42854</v>
      </c>
      <c r="CB23" s="153"/>
      <c r="CC23" s="153"/>
      <c r="CD23" s="153"/>
      <c r="CE23" s="153"/>
      <c r="CF23" s="153"/>
      <c r="CG23" s="154"/>
      <c r="CH23" s="154"/>
      <c r="CI23" s="154"/>
      <c r="CJ23" s="154"/>
      <c r="CK23" s="154"/>
      <c r="CL23" s="154"/>
      <c r="CM23" s="155">
        <v>42876</v>
      </c>
      <c r="CN23" s="156"/>
      <c r="CO23" s="156"/>
      <c r="CP23" s="156"/>
      <c r="CQ23" s="156"/>
      <c r="CR23" s="157"/>
      <c r="CS23" s="152">
        <v>42819</v>
      </c>
      <c r="CT23" s="153"/>
      <c r="CU23" s="153"/>
      <c r="CV23" s="153"/>
      <c r="CW23" s="153"/>
      <c r="CX23" s="153"/>
      <c r="CY23" s="151"/>
      <c r="CZ23" s="151"/>
      <c r="DA23" s="151"/>
      <c r="DB23" s="151"/>
      <c r="DC23" s="151"/>
      <c r="DD23" s="151"/>
      <c r="DE23">
        <v>6</v>
      </c>
      <c r="DI23" t="s">
        <v>9</v>
      </c>
    </row>
    <row r="24" spans="1:113" ht="18" customHeight="1" x14ac:dyDescent="0.2">
      <c r="A24" s="128"/>
      <c r="B24" s="128"/>
      <c r="C24" s="128"/>
      <c r="D24" s="128"/>
      <c r="E24" s="128"/>
      <c r="F24" s="12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113" ht="18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113" ht="18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113" ht="18" customHeight="1" x14ac:dyDescent="0.2"/>
    <row r="28" spans="1:113" ht="18" customHeight="1" x14ac:dyDescent="0.2"/>
  </sheetData>
  <mergeCells count="326">
    <mergeCell ref="CS6:CX6"/>
    <mergeCell ref="CG7:CL7"/>
    <mergeCell ref="CS7:CX7"/>
    <mergeCell ref="CG10:CL10"/>
    <mergeCell ref="CS10:CX10"/>
    <mergeCell ref="CM11:CR11"/>
    <mergeCell ref="CS12:CX12"/>
    <mergeCell ref="CM12:CR12"/>
    <mergeCell ref="CG15:CL15"/>
    <mergeCell ref="CS13:CX13"/>
    <mergeCell ref="CM13:CR13"/>
    <mergeCell ref="CM6:CR6"/>
    <mergeCell ref="CM7:CR7"/>
    <mergeCell ref="CM8:CR8"/>
    <mergeCell ref="CM9:CR9"/>
    <mergeCell ref="CM10:CR10"/>
    <mergeCell ref="CG6:CL6"/>
    <mergeCell ref="CS17:CX17"/>
    <mergeCell ref="CG18:CL18"/>
    <mergeCell ref="CS18:CX18"/>
    <mergeCell ref="CM14:CR14"/>
    <mergeCell ref="CM15:CR15"/>
    <mergeCell ref="CM17:CR17"/>
    <mergeCell ref="CM18:CR18"/>
    <mergeCell ref="CM19:CR19"/>
    <mergeCell ref="AK21:AP21"/>
    <mergeCell ref="CA17:CF17"/>
    <mergeCell ref="CG17:CL17"/>
    <mergeCell ref="CM16:CR16"/>
    <mergeCell ref="CM21:CR21"/>
    <mergeCell ref="BI20:BN20"/>
    <mergeCell ref="AE15:AJ15"/>
    <mergeCell ref="AE12:AJ12"/>
    <mergeCell ref="AK12:AP12"/>
    <mergeCell ref="AE13:AJ13"/>
    <mergeCell ref="AQ12:AV12"/>
    <mergeCell ref="BO20:BT20"/>
    <mergeCell ref="A20:F20"/>
    <mergeCell ref="G20:L20"/>
    <mergeCell ref="M20:R20"/>
    <mergeCell ref="S20:X20"/>
    <mergeCell ref="Y20:AD20"/>
    <mergeCell ref="AK20:AP20"/>
    <mergeCell ref="AQ20:AV20"/>
    <mergeCell ref="AW20:BB20"/>
    <mergeCell ref="BO12:BT12"/>
    <mergeCell ref="BO16:BT16"/>
    <mergeCell ref="AK16:AP16"/>
    <mergeCell ref="AW16:BB16"/>
    <mergeCell ref="BC16:BH16"/>
    <mergeCell ref="AK18:AP18"/>
    <mergeCell ref="AQ15:AV15"/>
    <mergeCell ref="AW15:BB15"/>
    <mergeCell ref="BC15:BH15"/>
    <mergeCell ref="AK15:AP15"/>
    <mergeCell ref="Y21:AD21"/>
    <mergeCell ref="AE21:AJ21"/>
    <mergeCell ref="AQ21:AV21"/>
    <mergeCell ref="AW21:BB21"/>
    <mergeCell ref="BC21:BH21"/>
    <mergeCell ref="BI21:BN21"/>
    <mergeCell ref="AW12:BB12"/>
    <mergeCell ref="BC12:BH12"/>
    <mergeCell ref="BI12:BN12"/>
    <mergeCell ref="AQ13:AV13"/>
    <mergeCell ref="AW13:BB13"/>
    <mergeCell ref="BC13:BH13"/>
    <mergeCell ref="AK13:AP13"/>
    <mergeCell ref="AK14:AP14"/>
    <mergeCell ref="BI17:BN17"/>
    <mergeCell ref="BI15:BN15"/>
    <mergeCell ref="BI16:BN16"/>
    <mergeCell ref="AE14:AJ14"/>
    <mergeCell ref="AQ14:AV14"/>
    <mergeCell ref="AW14:BB14"/>
    <mergeCell ref="BC14:BH14"/>
    <mergeCell ref="BI14:BN14"/>
    <mergeCell ref="AE16:AJ16"/>
    <mergeCell ref="AQ16:AV16"/>
    <mergeCell ref="M11:R11"/>
    <mergeCell ref="M12:R12"/>
    <mergeCell ref="M13:R13"/>
    <mergeCell ref="M14:R14"/>
    <mergeCell ref="M16:R16"/>
    <mergeCell ref="Y14:AD14"/>
    <mergeCell ref="Y16:AD16"/>
    <mergeCell ref="Y17:AD17"/>
    <mergeCell ref="S18:X18"/>
    <mergeCell ref="M18:R18"/>
    <mergeCell ref="S17:X17"/>
    <mergeCell ref="M17:R17"/>
    <mergeCell ref="Y18:AD18"/>
    <mergeCell ref="Y6:AD6"/>
    <mergeCell ref="AE10:AJ10"/>
    <mergeCell ref="AK10:AP10"/>
    <mergeCell ref="AQ10:AV10"/>
    <mergeCell ref="Y11:AD11"/>
    <mergeCell ref="AK8:AP8"/>
    <mergeCell ref="S7:X7"/>
    <mergeCell ref="Y7:AD7"/>
    <mergeCell ref="AE7:AJ7"/>
    <mergeCell ref="S8:X8"/>
    <mergeCell ref="Y8:AD8"/>
    <mergeCell ref="AE8:AJ8"/>
    <mergeCell ref="S11:X11"/>
    <mergeCell ref="AE11:AJ11"/>
    <mergeCell ref="AK11:AP11"/>
    <mergeCell ref="AQ11:AV11"/>
    <mergeCell ref="A7:F7"/>
    <mergeCell ref="A8:F8"/>
    <mergeCell ref="A9:F9"/>
    <mergeCell ref="M15:R15"/>
    <mergeCell ref="S6:X6"/>
    <mergeCell ref="S9:X9"/>
    <mergeCell ref="S10:X10"/>
    <mergeCell ref="S14:X14"/>
    <mergeCell ref="S15:X15"/>
    <mergeCell ref="G8:L8"/>
    <mergeCell ref="G9:L9"/>
    <mergeCell ref="G10:L10"/>
    <mergeCell ref="M9:R9"/>
    <mergeCell ref="M10:R10"/>
    <mergeCell ref="A6:F6"/>
    <mergeCell ref="G6:L6"/>
    <mergeCell ref="M6:R6"/>
    <mergeCell ref="M8:R8"/>
    <mergeCell ref="G7:L7"/>
    <mergeCell ref="M7:R7"/>
    <mergeCell ref="G11:L11"/>
    <mergeCell ref="G12:L12"/>
    <mergeCell ref="G13:L13"/>
    <mergeCell ref="G14:L14"/>
    <mergeCell ref="A10:F10"/>
    <mergeCell ref="A11:F11"/>
    <mergeCell ref="A12:F12"/>
    <mergeCell ref="A13:F13"/>
    <mergeCell ref="A14:F14"/>
    <mergeCell ref="A21:F21"/>
    <mergeCell ref="Y12:AD12"/>
    <mergeCell ref="Y13:AD13"/>
    <mergeCell ref="A16:F16"/>
    <mergeCell ref="A17:F17"/>
    <mergeCell ref="A18:F18"/>
    <mergeCell ref="A19:F19"/>
    <mergeCell ref="A15:F15"/>
    <mergeCell ref="S16:X16"/>
    <mergeCell ref="Y15:AD15"/>
    <mergeCell ref="S12:X12"/>
    <mergeCell ref="Y10:AD10"/>
    <mergeCell ref="G15:L15"/>
    <mergeCell ref="G16:L16"/>
    <mergeCell ref="G17:L17"/>
    <mergeCell ref="G18:L18"/>
    <mergeCell ref="G21:L21"/>
    <mergeCell ref="S13:X13"/>
    <mergeCell ref="G19:L19"/>
    <mergeCell ref="BO6:BT6"/>
    <mergeCell ref="BU6:BZ6"/>
    <mergeCell ref="CA6:CF6"/>
    <mergeCell ref="AW6:BB6"/>
    <mergeCell ref="BC6:BH6"/>
    <mergeCell ref="BI6:BN6"/>
    <mergeCell ref="AE9:AJ9"/>
    <mergeCell ref="AK9:AP9"/>
    <mergeCell ref="AQ9:AV9"/>
    <mergeCell ref="AW9:BB9"/>
    <mergeCell ref="AE6:AJ6"/>
    <mergeCell ref="BC7:BH7"/>
    <mergeCell ref="BI7:BN7"/>
    <mergeCell ref="AQ6:AV6"/>
    <mergeCell ref="AK6:AP6"/>
    <mergeCell ref="AK7:AP7"/>
    <mergeCell ref="AQ7:AV7"/>
    <mergeCell ref="AQ8:AV8"/>
    <mergeCell ref="AW8:BB8"/>
    <mergeCell ref="BC8:BH8"/>
    <mergeCell ref="BI8:BN8"/>
    <mergeCell ref="BO8:BT8"/>
    <mergeCell ref="BU8:BZ8"/>
    <mergeCell ref="CA8:CF8"/>
    <mergeCell ref="AW7:BB7"/>
    <mergeCell ref="BO7:BT7"/>
    <mergeCell ref="BU7:BZ7"/>
    <mergeCell ref="CA7:CF7"/>
    <mergeCell ref="CG8:CL8"/>
    <mergeCell ref="CS8:CX8"/>
    <mergeCell ref="Y9:AD9"/>
    <mergeCell ref="BO9:BT9"/>
    <mergeCell ref="BU9:BZ9"/>
    <mergeCell ref="CA9:CF9"/>
    <mergeCell ref="CG9:CL9"/>
    <mergeCell ref="CS9:CX9"/>
    <mergeCell ref="BC9:BH9"/>
    <mergeCell ref="BI9:BN9"/>
    <mergeCell ref="AW10:BB10"/>
    <mergeCell ref="BC10:BH10"/>
    <mergeCell ref="BI10:BN10"/>
    <mergeCell ref="BO10:BT10"/>
    <mergeCell ref="BU10:BZ10"/>
    <mergeCell ref="CA10:CF10"/>
    <mergeCell ref="AW11:BB11"/>
    <mergeCell ref="BC11:BH11"/>
    <mergeCell ref="BI11:BN11"/>
    <mergeCell ref="BU12:BZ12"/>
    <mergeCell ref="CA12:CF12"/>
    <mergeCell ref="CG12:CL12"/>
    <mergeCell ref="BO11:BT11"/>
    <mergeCell ref="BU11:BZ11"/>
    <mergeCell ref="CA11:CF11"/>
    <mergeCell ref="CG11:CL11"/>
    <mergeCell ref="CS11:CX11"/>
    <mergeCell ref="BI13:BN13"/>
    <mergeCell ref="BU13:BZ13"/>
    <mergeCell ref="CA13:CF13"/>
    <mergeCell ref="CG13:CL13"/>
    <mergeCell ref="BO13:BT13"/>
    <mergeCell ref="Y19:AD19"/>
    <mergeCell ref="AE19:AJ19"/>
    <mergeCell ref="AQ19:AV19"/>
    <mergeCell ref="AW19:BB19"/>
    <mergeCell ref="AQ18:AV18"/>
    <mergeCell ref="AW18:BB18"/>
    <mergeCell ref="BC18:BH18"/>
    <mergeCell ref="BI18:BN18"/>
    <mergeCell ref="AE18:AJ18"/>
    <mergeCell ref="AK19:AP19"/>
    <mergeCell ref="A2:CX2"/>
    <mergeCell ref="BX4:CX4"/>
    <mergeCell ref="CS22:CX22"/>
    <mergeCell ref="CA22:CF22"/>
    <mergeCell ref="CG22:CL22"/>
    <mergeCell ref="AQ22:AV22"/>
    <mergeCell ref="AW22:BB22"/>
    <mergeCell ref="BC22:BH22"/>
    <mergeCell ref="BI22:BN22"/>
    <mergeCell ref="BO22:BT22"/>
    <mergeCell ref="CG19:CL19"/>
    <mergeCell ref="CS19:CX19"/>
    <mergeCell ref="BU20:BZ20"/>
    <mergeCell ref="CA20:CF20"/>
    <mergeCell ref="CG20:CL20"/>
    <mergeCell ref="CS20:CX20"/>
    <mergeCell ref="BC19:BH19"/>
    <mergeCell ref="BI19:BN19"/>
    <mergeCell ref="S19:X19"/>
    <mergeCell ref="AE17:AJ17"/>
    <mergeCell ref="AQ17:AV17"/>
    <mergeCell ref="AW17:BB17"/>
    <mergeCell ref="BC17:BH17"/>
    <mergeCell ref="AK17:AP17"/>
    <mergeCell ref="CY21:DD21"/>
    <mergeCell ref="CY22:DD22"/>
    <mergeCell ref="BO18:BT18"/>
    <mergeCell ref="BO17:BT17"/>
    <mergeCell ref="BU17:BZ17"/>
    <mergeCell ref="BO15:BT15"/>
    <mergeCell ref="BU15:BZ15"/>
    <mergeCell ref="CS15:CX15"/>
    <mergeCell ref="BU14:BZ14"/>
    <mergeCell ref="CA14:CF14"/>
    <mergeCell ref="CG14:CL14"/>
    <mergeCell ref="CS14:CX14"/>
    <mergeCell ref="BO14:BT14"/>
    <mergeCell ref="CA16:CF16"/>
    <mergeCell ref="CG16:CL16"/>
    <mergeCell ref="CS16:CX16"/>
    <mergeCell ref="BU16:BZ16"/>
    <mergeCell ref="BU21:BZ21"/>
    <mergeCell ref="CG21:CL21"/>
    <mergeCell ref="CS21:CX21"/>
    <mergeCell ref="CA15:CF15"/>
    <mergeCell ref="CA18:CF18"/>
    <mergeCell ref="CM22:CR22"/>
    <mergeCell ref="CM20:CR20"/>
    <mergeCell ref="CY6:DD6"/>
    <mergeCell ref="CY7:DD7"/>
    <mergeCell ref="CY8:DD8"/>
    <mergeCell ref="CY9:DD9"/>
    <mergeCell ref="CY10:DD10"/>
    <mergeCell ref="CY11:DD11"/>
    <mergeCell ref="CY18:DD18"/>
    <mergeCell ref="CY19:DD19"/>
    <mergeCell ref="CY20:DD20"/>
    <mergeCell ref="CY12:DD12"/>
    <mergeCell ref="CY13:DD13"/>
    <mergeCell ref="CY14:DD14"/>
    <mergeCell ref="CY15:DD15"/>
    <mergeCell ref="CY16:DD16"/>
    <mergeCell ref="CY17:DD17"/>
    <mergeCell ref="A23:F23"/>
    <mergeCell ref="G23:L23"/>
    <mergeCell ref="M23:R23"/>
    <mergeCell ref="S23:X23"/>
    <mergeCell ref="Y23:AD23"/>
    <mergeCell ref="CA21:CF21"/>
    <mergeCell ref="BO21:BT21"/>
    <mergeCell ref="BU18:BZ18"/>
    <mergeCell ref="A22:F22"/>
    <mergeCell ref="G22:L22"/>
    <mergeCell ref="M19:R19"/>
    <mergeCell ref="M22:R22"/>
    <mergeCell ref="Y22:AD22"/>
    <mergeCell ref="S22:X22"/>
    <mergeCell ref="AE22:AJ22"/>
    <mergeCell ref="M21:R21"/>
    <mergeCell ref="S21:X21"/>
    <mergeCell ref="AK22:AP22"/>
    <mergeCell ref="AE20:AJ20"/>
    <mergeCell ref="BU22:BZ22"/>
    <mergeCell ref="BO19:BT19"/>
    <mergeCell ref="BU19:BZ19"/>
    <mergeCell ref="CA19:CF19"/>
    <mergeCell ref="BC20:BH20"/>
    <mergeCell ref="CY23:DD23"/>
    <mergeCell ref="BO23:BT23"/>
    <mergeCell ref="BU23:BZ23"/>
    <mergeCell ref="CA23:CF23"/>
    <mergeCell ref="CG23:CL23"/>
    <mergeCell ref="CM23:CR23"/>
    <mergeCell ref="CS23:CX23"/>
    <mergeCell ref="AE23:AJ23"/>
    <mergeCell ref="AK23:AP23"/>
    <mergeCell ref="AQ23:AV23"/>
    <mergeCell ref="AW23:BB23"/>
    <mergeCell ref="BC23:BH23"/>
    <mergeCell ref="BI23:BN23"/>
  </mergeCells>
  <phoneticPr fontId="2"/>
  <pageMargins left="0.39370078740157483" right="0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R500"/>
  <sheetViews>
    <sheetView showGridLines="0" tabSelected="1" zoomScale="71" zoomScaleNormal="71" workbookViewId="0">
      <pane xSplit="4" ySplit="6" topLeftCell="E8" activePane="bottomRight" state="frozen"/>
      <selection pane="topRight" activeCell="E1" sqref="E1"/>
      <selection pane="bottomLeft" activeCell="A7" sqref="A7"/>
      <selection pane="bottomRight" activeCell="CA8" sqref="CA8:CF184"/>
    </sheetView>
  </sheetViews>
  <sheetFormatPr defaultColWidth="9" defaultRowHeight="13" outlineLevelCol="1" x14ac:dyDescent="0.2"/>
  <cols>
    <col min="1" max="1" width="2" style="74" customWidth="1"/>
    <col min="2" max="2" width="3.36328125" style="74" customWidth="1"/>
    <col min="3" max="3" width="4.1796875" style="74" customWidth="1"/>
    <col min="4" max="4" width="10.453125" style="111" customWidth="1"/>
    <col min="5" max="52" width="2.08984375" style="74" customWidth="1"/>
    <col min="53" max="61" width="2.08984375" style="74" hidden="1" customWidth="1"/>
    <col min="62" max="64" width="2.08984375" style="74" customWidth="1"/>
    <col min="65" max="65" width="1.90625" style="74" customWidth="1"/>
    <col min="66" max="71" width="4.08984375" style="74" customWidth="1"/>
    <col min="72" max="72" width="8" style="74" hidden="1" customWidth="1"/>
    <col min="73" max="73" width="6.453125" style="74" customWidth="1"/>
    <col min="74" max="74" width="3" style="74" customWidth="1"/>
    <col min="75" max="78" width="9" style="74"/>
    <col min="79" max="84" width="9" style="74" hidden="1" customWidth="1" outlineLevel="1"/>
    <col min="85" max="85" width="9" style="74" collapsed="1"/>
    <col min="86" max="16384" width="9" style="74"/>
  </cols>
  <sheetData>
    <row r="1" spans="2:122" ht="6" customHeight="1" thickBot="1" x14ac:dyDescent="0.25"/>
    <row r="2" spans="2:122" s="112" customFormat="1" ht="23.25" customHeight="1" thickTop="1" x14ac:dyDescent="0.35">
      <c r="B2" s="113"/>
      <c r="C2" s="183" t="s">
        <v>81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5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</row>
    <row r="3" spans="2:122" ht="6" customHeight="1" x14ac:dyDescent="0.2">
      <c r="B3" s="114"/>
      <c r="C3" s="115"/>
      <c r="D3" s="116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7"/>
    </row>
    <row r="4" spans="2:122" ht="11.25" customHeight="1" x14ac:dyDescent="0.2">
      <c r="B4" s="114"/>
      <c r="C4" s="75"/>
      <c r="D4" s="75"/>
      <c r="E4" s="177">
        <v>1</v>
      </c>
      <c r="F4" s="178"/>
      <c r="G4" s="179"/>
      <c r="H4" s="177">
        <v>2</v>
      </c>
      <c r="I4" s="178"/>
      <c r="J4" s="179"/>
      <c r="K4" s="177">
        <v>3</v>
      </c>
      <c r="L4" s="178"/>
      <c r="M4" s="179"/>
      <c r="N4" s="177">
        <v>4</v>
      </c>
      <c r="O4" s="178"/>
      <c r="P4" s="179"/>
      <c r="Q4" s="177">
        <v>5</v>
      </c>
      <c r="R4" s="178"/>
      <c r="S4" s="179"/>
      <c r="T4" s="177">
        <v>6</v>
      </c>
      <c r="U4" s="178"/>
      <c r="V4" s="179"/>
      <c r="W4" s="177">
        <v>7</v>
      </c>
      <c r="X4" s="178"/>
      <c r="Y4" s="179"/>
      <c r="Z4" s="177">
        <v>8</v>
      </c>
      <c r="AA4" s="178"/>
      <c r="AB4" s="179"/>
      <c r="AC4" s="177">
        <v>9</v>
      </c>
      <c r="AD4" s="178"/>
      <c r="AE4" s="179"/>
      <c r="AF4" s="177">
        <v>10</v>
      </c>
      <c r="AG4" s="178"/>
      <c r="AH4" s="179"/>
      <c r="AI4" s="177">
        <v>11</v>
      </c>
      <c r="AJ4" s="178"/>
      <c r="AK4" s="179"/>
      <c r="AL4" s="177">
        <v>12</v>
      </c>
      <c r="AM4" s="178"/>
      <c r="AN4" s="179"/>
      <c r="AO4" s="177">
        <v>13</v>
      </c>
      <c r="AP4" s="178"/>
      <c r="AQ4" s="179"/>
      <c r="AR4" s="177">
        <v>14</v>
      </c>
      <c r="AS4" s="178"/>
      <c r="AT4" s="179"/>
      <c r="AU4" s="177">
        <v>15</v>
      </c>
      <c r="AV4" s="178"/>
      <c r="AW4" s="179"/>
      <c r="AX4" s="177">
        <v>16</v>
      </c>
      <c r="AY4" s="178"/>
      <c r="AZ4" s="179"/>
      <c r="BA4" s="180">
        <v>17</v>
      </c>
      <c r="BB4" s="181"/>
      <c r="BC4" s="182"/>
      <c r="BD4" s="180">
        <v>18</v>
      </c>
      <c r="BE4" s="181"/>
      <c r="BF4" s="182"/>
      <c r="BG4" s="180">
        <v>19</v>
      </c>
      <c r="BH4" s="181"/>
      <c r="BI4" s="182"/>
      <c r="BJ4" s="186">
        <v>17</v>
      </c>
      <c r="BK4" s="187"/>
      <c r="BL4" s="188"/>
      <c r="BM4" s="76" t="s">
        <v>55</v>
      </c>
      <c r="BN4" s="77"/>
      <c r="BO4" s="77"/>
      <c r="BP4" s="77"/>
      <c r="BQ4" s="77"/>
      <c r="BR4" s="77"/>
      <c r="BS4" s="77"/>
      <c r="BT4" s="78"/>
      <c r="BU4" s="79"/>
      <c r="BV4" s="117"/>
    </row>
    <row r="5" spans="2:122" ht="28.5" customHeight="1" x14ac:dyDescent="0.2">
      <c r="B5" s="114"/>
      <c r="C5" s="75"/>
      <c r="D5" s="75"/>
      <c r="E5" s="177" t="str">
        <f>IF(D7="","",D7)</f>
        <v>五砂ＦＣ</v>
      </c>
      <c r="F5" s="178"/>
      <c r="G5" s="179"/>
      <c r="H5" s="177" t="str">
        <f>IF(D8="","",D8)</f>
        <v>城東フェニックス</v>
      </c>
      <c r="I5" s="178"/>
      <c r="J5" s="179"/>
      <c r="K5" s="177" t="str">
        <f>IF(D9="","",D9)</f>
        <v>Ｊスターズ</v>
      </c>
      <c r="L5" s="178"/>
      <c r="M5" s="179"/>
      <c r="N5" s="177" t="str">
        <f>IF(D10="","",D10)</f>
        <v>江東ＦＣ</v>
      </c>
      <c r="O5" s="178"/>
      <c r="P5" s="179"/>
      <c r="Q5" s="177" t="str">
        <f>IF(D11="","",D11)</f>
        <v>ＦＣ大島</v>
      </c>
      <c r="R5" s="178"/>
      <c r="S5" s="179"/>
      <c r="T5" s="177" t="str">
        <f>IF(D12="","",D12)</f>
        <v>ＦＣ城東</v>
      </c>
      <c r="U5" s="178"/>
      <c r="V5" s="179"/>
      <c r="W5" s="177" t="str">
        <f>IF(D13="","",D13)</f>
        <v>砂町ＳＣ</v>
      </c>
      <c r="X5" s="178"/>
      <c r="Y5" s="179"/>
      <c r="Z5" s="177" t="str">
        <f>IF(D14="","",D14)</f>
        <v>ＦＣ北砂</v>
      </c>
      <c r="AA5" s="178"/>
      <c r="AB5" s="179"/>
      <c r="AC5" s="177" t="str">
        <f>IF(D15="","",D15)</f>
        <v>江東フレンドリー</v>
      </c>
      <c r="AD5" s="178"/>
      <c r="AE5" s="179"/>
      <c r="AF5" s="177" t="str">
        <f>IF(D16="","",D16)</f>
        <v>スカイＦＣ</v>
      </c>
      <c r="AG5" s="178"/>
      <c r="AH5" s="179"/>
      <c r="AI5" s="177" t="str">
        <f>IF(D17="","",D17)</f>
        <v>スターキッカーズ</v>
      </c>
      <c r="AJ5" s="178"/>
      <c r="AK5" s="179"/>
      <c r="AL5" s="177" t="str">
        <f>IF(D18="","",D18)</f>
        <v>レインボーズ</v>
      </c>
      <c r="AM5" s="178"/>
      <c r="AN5" s="179"/>
      <c r="AO5" s="177" t="str">
        <f>IF(D19="","",D19)</f>
        <v>ベイエリア</v>
      </c>
      <c r="AP5" s="178"/>
      <c r="AQ5" s="179"/>
      <c r="AR5" s="177" t="str">
        <f>IF(D20="","",D20)</f>
        <v>ＹＭＣＡ</v>
      </c>
      <c r="AS5" s="178"/>
      <c r="AT5" s="179"/>
      <c r="AU5" s="177" t="str">
        <f>IF(D21="","",D21)</f>
        <v>バディＳＣ</v>
      </c>
      <c r="AV5" s="178"/>
      <c r="AW5" s="179"/>
      <c r="AX5" s="177" t="str">
        <f>IF(D22="","",D22)</f>
        <v>深川ＳＣ</v>
      </c>
      <c r="AY5" s="178"/>
      <c r="AZ5" s="179"/>
      <c r="BA5" s="180" t="str">
        <f>IF(D23="","",D23)</f>
        <v/>
      </c>
      <c r="BB5" s="181"/>
      <c r="BC5" s="182"/>
      <c r="BD5" s="180" t="str">
        <f>IF(D24="","",D24)</f>
        <v/>
      </c>
      <c r="BE5" s="181"/>
      <c r="BF5" s="182"/>
      <c r="BG5" s="180" t="str">
        <f>IF(D25="","",D25)</f>
        <v/>
      </c>
      <c r="BH5" s="181"/>
      <c r="BI5" s="182"/>
      <c r="BJ5" s="186" t="str">
        <f>IF(D26="","",D26)</f>
        <v>佃ＦＣ</v>
      </c>
      <c r="BK5" s="187"/>
      <c r="BL5" s="188"/>
      <c r="BM5" s="76" t="s">
        <v>55</v>
      </c>
      <c r="BN5" s="77" t="s">
        <v>56</v>
      </c>
      <c r="BO5" s="77" t="s">
        <v>57</v>
      </c>
      <c r="BP5" s="77" t="s">
        <v>58</v>
      </c>
      <c r="BQ5" s="77" t="s">
        <v>59</v>
      </c>
      <c r="BR5" s="77" t="s">
        <v>60</v>
      </c>
      <c r="BS5" s="77" t="s">
        <v>61</v>
      </c>
      <c r="BT5" s="78" t="s">
        <v>62</v>
      </c>
      <c r="BU5" s="79" t="s">
        <v>12</v>
      </c>
      <c r="BV5" s="117"/>
    </row>
    <row r="6" spans="2:122" s="80" customFormat="1" ht="61.5" hidden="1" customHeight="1" x14ac:dyDescent="0.2">
      <c r="B6" s="118"/>
      <c r="C6" s="81"/>
      <c r="D6" s="81"/>
      <c r="E6" s="82" t="str">
        <f>E5</f>
        <v>五砂ＦＣ</v>
      </c>
      <c r="F6" s="83" t="str">
        <f>E5</f>
        <v>五砂ＦＣ</v>
      </c>
      <c r="G6" s="84" t="str">
        <f>E5</f>
        <v>五砂ＦＣ</v>
      </c>
      <c r="H6" s="82" t="str">
        <f>H5</f>
        <v>城東フェニックス</v>
      </c>
      <c r="I6" s="83" t="str">
        <f>H5</f>
        <v>城東フェニックス</v>
      </c>
      <c r="J6" s="84" t="str">
        <f>H5</f>
        <v>城東フェニックス</v>
      </c>
      <c r="K6" s="82" t="str">
        <f>K5</f>
        <v>Ｊスターズ</v>
      </c>
      <c r="L6" s="83" t="str">
        <f>K5</f>
        <v>Ｊスターズ</v>
      </c>
      <c r="M6" s="84" t="str">
        <f>K5</f>
        <v>Ｊスターズ</v>
      </c>
      <c r="N6" s="82" t="str">
        <f>N5</f>
        <v>江東ＦＣ</v>
      </c>
      <c r="O6" s="83" t="str">
        <f>N5</f>
        <v>江東ＦＣ</v>
      </c>
      <c r="P6" s="84" t="str">
        <f>N5</f>
        <v>江東ＦＣ</v>
      </c>
      <c r="Q6" s="82" t="str">
        <f>Q5</f>
        <v>ＦＣ大島</v>
      </c>
      <c r="R6" s="83" t="str">
        <f>Q5</f>
        <v>ＦＣ大島</v>
      </c>
      <c r="S6" s="84" t="str">
        <f>Q5</f>
        <v>ＦＣ大島</v>
      </c>
      <c r="T6" s="82" t="str">
        <f>T5</f>
        <v>ＦＣ城東</v>
      </c>
      <c r="U6" s="83" t="str">
        <f>T5</f>
        <v>ＦＣ城東</v>
      </c>
      <c r="V6" s="84" t="str">
        <f>T5</f>
        <v>ＦＣ城東</v>
      </c>
      <c r="W6" s="82" t="str">
        <f>W5</f>
        <v>砂町ＳＣ</v>
      </c>
      <c r="X6" s="83" t="str">
        <f>W5</f>
        <v>砂町ＳＣ</v>
      </c>
      <c r="Y6" s="84" t="str">
        <f>W5</f>
        <v>砂町ＳＣ</v>
      </c>
      <c r="Z6" s="82" t="str">
        <f>Z5</f>
        <v>ＦＣ北砂</v>
      </c>
      <c r="AA6" s="83" t="str">
        <f>Z5</f>
        <v>ＦＣ北砂</v>
      </c>
      <c r="AB6" s="84" t="str">
        <f>Z5</f>
        <v>ＦＣ北砂</v>
      </c>
      <c r="AC6" s="82" t="str">
        <f>AC5</f>
        <v>江東フレンドリー</v>
      </c>
      <c r="AD6" s="83" t="str">
        <f>AC5</f>
        <v>江東フレンドリー</v>
      </c>
      <c r="AE6" s="84" t="str">
        <f>AC5</f>
        <v>江東フレンドリー</v>
      </c>
      <c r="AF6" s="82" t="str">
        <f>AF5</f>
        <v>スカイＦＣ</v>
      </c>
      <c r="AG6" s="83" t="str">
        <f>AF5</f>
        <v>スカイＦＣ</v>
      </c>
      <c r="AH6" s="84" t="str">
        <f>AF5</f>
        <v>スカイＦＣ</v>
      </c>
      <c r="AI6" s="82" t="str">
        <f>AI5</f>
        <v>スターキッカーズ</v>
      </c>
      <c r="AJ6" s="83" t="str">
        <f>AI5</f>
        <v>スターキッカーズ</v>
      </c>
      <c r="AK6" s="84" t="str">
        <f>AI5</f>
        <v>スターキッカーズ</v>
      </c>
      <c r="AL6" s="82" t="str">
        <f>AL5</f>
        <v>レインボーズ</v>
      </c>
      <c r="AM6" s="83" t="str">
        <f>AL5</f>
        <v>レインボーズ</v>
      </c>
      <c r="AN6" s="84" t="str">
        <f>AL5</f>
        <v>レインボーズ</v>
      </c>
      <c r="AO6" s="82" t="str">
        <f>AO5</f>
        <v>ベイエリア</v>
      </c>
      <c r="AP6" s="83" t="str">
        <f>AO5</f>
        <v>ベイエリア</v>
      </c>
      <c r="AQ6" s="84" t="str">
        <f>AO5</f>
        <v>ベイエリア</v>
      </c>
      <c r="AR6" s="82" t="str">
        <f>AR5</f>
        <v>ＹＭＣＡ</v>
      </c>
      <c r="AS6" s="83" t="str">
        <f>AR5</f>
        <v>ＹＭＣＡ</v>
      </c>
      <c r="AT6" s="84" t="str">
        <f>AR5</f>
        <v>ＹＭＣＡ</v>
      </c>
      <c r="AU6" s="82" t="str">
        <f>AU5</f>
        <v>バディＳＣ</v>
      </c>
      <c r="AV6" s="83" t="str">
        <f>AU5</f>
        <v>バディＳＣ</v>
      </c>
      <c r="AW6" s="84" t="str">
        <f>AU5</f>
        <v>バディＳＣ</v>
      </c>
      <c r="AX6" s="82" t="str">
        <f>AX5</f>
        <v>深川ＳＣ</v>
      </c>
      <c r="AY6" s="83" t="str">
        <f>AX5</f>
        <v>深川ＳＣ</v>
      </c>
      <c r="AZ6" s="84" t="str">
        <f>AX5</f>
        <v>深川ＳＣ</v>
      </c>
      <c r="BA6" s="82" t="str">
        <f>BA5</f>
        <v/>
      </c>
      <c r="BB6" s="83" t="str">
        <f>BA5</f>
        <v/>
      </c>
      <c r="BC6" s="84" t="str">
        <f>BA5</f>
        <v/>
      </c>
      <c r="BD6" s="82" t="str">
        <f>BD5</f>
        <v/>
      </c>
      <c r="BE6" s="83" t="str">
        <f>BD5</f>
        <v/>
      </c>
      <c r="BF6" s="84" t="str">
        <f>BD5</f>
        <v/>
      </c>
      <c r="BG6" s="82" t="str">
        <f>BG5</f>
        <v/>
      </c>
      <c r="BH6" s="83" t="str">
        <f>BG5</f>
        <v/>
      </c>
      <c r="BI6" s="84" t="str">
        <f>BG5</f>
        <v/>
      </c>
      <c r="BJ6" s="85" t="str">
        <f>BJ5</f>
        <v>佃ＦＣ</v>
      </c>
      <c r="BK6" s="86" t="str">
        <f>BJ5</f>
        <v>佃ＦＣ</v>
      </c>
      <c r="BL6" s="87" t="str">
        <f>BJ5</f>
        <v>佃ＦＣ</v>
      </c>
      <c r="BM6" s="82"/>
      <c r="BN6" s="88"/>
      <c r="BO6" s="88"/>
      <c r="BP6" s="88"/>
      <c r="BQ6" s="88"/>
      <c r="BR6" s="88"/>
      <c r="BS6" s="88"/>
      <c r="BT6" s="89"/>
      <c r="BU6" s="90"/>
      <c r="BV6" s="119"/>
    </row>
    <row r="7" spans="2:122" ht="28.5" customHeight="1" x14ac:dyDescent="0.2">
      <c r="B7" s="114"/>
      <c r="C7" s="91">
        <v>1</v>
      </c>
      <c r="D7" s="91" t="s">
        <v>63</v>
      </c>
      <c r="E7" s="92" t="str">
        <f t="shared" ref="E7:E26" si="0">IFERROR(IFERROR(VLOOKUP($D7&amp;E$6,$CA:$CC,2,FALSE),VLOOKUP($D7&amp;E$6,$CD:$CF,2,FALSE)),"")</f>
        <v/>
      </c>
      <c r="F7" s="93" t="str">
        <f>IF(E7="","",IF(E7=G7,"△",IF(E7&gt;G7,"○","×")))</f>
        <v/>
      </c>
      <c r="G7" s="94" t="str">
        <f t="shared" ref="G7:G26" si="1">IFERROR(IFERROR(VLOOKUP($D7&amp;G$6,$CA:$CC,3,FALSE),VLOOKUP($D7&amp;G$6,$CD:$CF,3,FALSE)),"")</f>
        <v/>
      </c>
      <c r="H7" s="92">
        <f t="shared" ref="H7:H26" si="2">IFERROR(IFERROR(VLOOKUP($D7&amp;H$6,$CA:$CC,2,FALSE),VLOOKUP($D7&amp;H$6,$CD:$CF,2,FALSE)),"")</f>
        <v>0</v>
      </c>
      <c r="I7" s="93" t="str">
        <f>IF(H7="","",IF(H7=J7,"△",IF(H7&gt;J7,"○","×")))</f>
        <v>×</v>
      </c>
      <c r="J7" s="94">
        <f t="shared" ref="J7:J26" si="3">IFERROR(IFERROR(VLOOKUP($D7&amp;J$6,$CA:$CC,3,FALSE),VLOOKUP($D7&amp;J$6,$CD:$CF,3,FALSE)),"")</f>
        <v>8</v>
      </c>
      <c r="K7" s="92">
        <f t="shared" ref="K7:K26" si="4">IFERROR(IFERROR(VLOOKUP($D7&amp;K$6,$CA:$CC,2,FALSE),VLOOKUP($D7&amp;K$6,$CD:$CF,2,FALSE)),"")</f>
        <v>0</v>
      </c>
      <c r="L7" s="93" t="str">
        <f>IF(K7="","",IF(K7=M7,"△",IF(K7&gt;M7,"○","×")))</f>
        <v>×</v>
      </c>
      <c r="M7" s="94">
        <f t="shared" ref="M7:M26" si="5">IFERROR(IFERROR(VLOOKUP($D7&amp;M$6,$CA:$CC,3,FALSE),VLOOKUP($D7&amp;M$6,$CD:$CF,3,FALSE)),"")</f>
        <v>9</v>
      </c>
      <c r="N7" s="92">
        <f t="shared" ref="N7:N26" si="6">IFERROR(IFERROR(VLOOKUP($D7&amp;N$6,$CA:$CC,2,FALSE),VLOOKUP($D7&amp;N$6,$CD:$CF,2,FALSE)),"")</f>
        <v>1</v>
      </c>
      <c r="O7" s="93" t="str">
        <f>IF(N7="","",IF(N7=P7,"△",IF(N7&gt;P7,"○","×")))</f>
        <v>×</v>
      </c>
      <c r="P7" s="94">
        <f t="shared" ref="P7:P26" si="7">IFERROR(IFERROR(VLOOKUP($D7&amp;P$6,$CA:$CC,3,FALSE),VLOOKUP($D7&amp;P$6,$CD:$CF,3,FALSE)),"")</f>
        <v>10</v>
      </c>
      <c r="Q7" s="92" t="str">
        <f t="shared" ref="Q7:Q26" si="8">IFERROR(IFERROR(VLOOKUP($D7&amp;Q$6,$CA:$CC,2,FALSE),VLOOKUP($D7&amp;Q$6,$CD:$CF,2,FALSE)),"")</f>
        <v/>
      </c>
      <c r="R7" s="93" t="str">
        <f>IF(Q7="","",IF(Q7=S7,"△",IF(Q7&gt;S7,"○","×")))</f>
        <v/>
      </c>
      <c r="S7" s="94" t="str">
        <f t="shared" ref="S7:S26" si="9">IFERROR(IFERROR(VLOOKUP($D7&amp;S$6,$CA:$CC,3,FALSE),VLOOKUP($D7&amp;S$6,$CD:$CF,3,FALSE)),"")</f>
        <v/>
      </c>
      <c r="T7" s="92" t="str">
        <f t="shared" ref="T7:T26" si="10">IFERROR(IFERROR(VLOOKUP($D7&amp;T$6,$CA:$CC,2,FALSE),VLOOKUP($D7&amp;T$6,$CD:$CF,2,FALSE)),"")</f>
        <v/>
      </c>
      <c r="U7" s="93" t="str">
        <f>IF(T7="","",IF(T7=V7,"△",IF(T7&gt;V7,"○","×")))</f>
        <v/>
      </c>
      <c r="V7" s="94" t="str">
        <f t="shared" ref="V7:V26" si="11">IFERROR(IFERROR(VLOOKUP($D7&amp;V$6,$CA:$CC,3,FALSE),VLOOKUP($D7&amp;V$6,$CD:$CF,3,FALSE)),"")</f>
        <v/>
      </c>
      <c r="W7" s="92">
        <f t="shared" ref="W7:W26" si="12">IFERROR(IFERROR(VLOOKUP($D7&amp;W$6,$CA:$CC,2,FALSE),VLOOKUP($D7&amp;W$6,$CD:$CF,2,FALSE)),"")</f>
        <v>0</v>
      </c>
      <c r="X7" s="93" t="str">
        <f>IF(W7="","",IF(W7=Y7,"△",IF(W7&gt;Y7,"○","×")))</f>
        <v>×</v>
      </c>
      <c r="Y7" s="94">
        <f t="shared" ref="Y7:Y26" si="13">IFERROR(IFERROR(VLOOKUP($D7&amp;Y$6,$CA:$CC,3,FALSE),VLOOKUP($D7&amp;Y$6,$CD:$CF,3,FALSE)),"")</f>
        <v>7</v>
      </c>
      <c r="Z7" s="92">
        <f t="shared" ref="Z7:Z26" si="14">IFERROR(IFERROR(VLOOKUP($D7&amp;Z$6,$CA:$CC,2,FALSE),VLOOKUP($D7&amp;Z$6,$CD:$CF,2,FALSE)),"")</f>
        <v>1</v>
      </c>
      <c r="AA7" s="93" t="str">
        <f>IF(Z7="","",IF(Z7=AB7,"△",IF(Z7&gt;AB7,"○","×")))</f>
        <v>×</v>
      </c>
      <c r="AB7" s="94">
        <f t="shared" ref="AB7:AB26" si="15">IFERROR(IFERROR(VLOOKUP($D7&amp;AB$6,$CA:$CC,3,FALSE),VLOOKUP($D7&amp;AB$6,$CD:$CF,3,FALSE)),"")</f>
        <v>6</v>
      </c>
      <c r="AC7" s="92" t="str">
        <f t="shared" ref="AC7:AC26" si="16">IFERROR(IFERROR(VLOOKUP($D7&amp;AC$6,$CA:$CC,2,FALSE),VLOOKUP($D7&amp;AC$6,$CD:$CF,2,FALSE)),"")</f>
        <v/>
      </c>
      <c r="AD7" s="93" t="str">
        <f>IF(AC7="","",IF(AC7=AE7,"△",IF(AC7&gt;AE7,"○","×")))</f>
        <v/>
      </c>
      <c r="AE7" s="94" t="str">
        <f t="shared" ref="AE7:AE26" si="17">IFERROR(IFERROR(VLOOKUP($D7&amp;AE$6,$CA:$CC,3,FALSE),VLOOKUP($D7&amp;AE$6,$CD:$CF,3,FALSE)),"")</f>
        <v/>
      </c>
      <c r="AF7" s="92" t="str">
        <f t="shared" ref="AF7:AF26" si="18">IFERROR(IFERROR(VLOOKUP($D7&amp;AF$6,$CA:$CC,2,FALSE),VLOOKUP($D7&amp;AF$6,$CD:$CF,2,FALSE)),"")</f>
        <v/>
      </c>
      <c r="AG7" s="93" t="str">
        <f>IF(AF7="","",IF(AF7=AH7,"△",IF(AF7&gt;AH7,"○","×")))</f>
        <v/>
      </c>
      <c r="AH7" s="94" t="str">
        <f t="shared" ref="AH7:AH26" si="19">IFERROR(IFERROR(VLOOKUP($D7&amp;AH$6,$CA:$CC,3,FALSE),VLOOKUP($D7&amp;AH$6,$CD:$CF,3,FALSE)),"")</f>
        <v/>
      </c>
      <c r="AI7" s="92" t="str">
        <f t="shared" ref="AI7:AI26" si="20">IFERROR(IFERROR(VLOOKUP($D7&amp;AI$6,$CA:$CC,2,FALSE),VLOOKUP($D7&amp;AI$6,$CD:$CF,2,FALSE)),"")</f>
        <v/>
      </c>
      <c r="AJ7" s="93" t="str">
        <f>IF(AI7="","",IF(AI7=AK7,"△",IF(AI7&gt;AK7,"○","×")))</f>
        <v/>
      </c>
      <c r="AK7" s="94" t="str">
        <f t="shared" ref="AK7:AK26" si="21">IFERROR(IFERROR(VLOOKUP($D7&amp;AK$6,$CA:$CC,3,FALSE),VLOOKUP($D7&amp;AK$6,$CD:$CF,3,FALSE)),"")</f>
        <v/>
      </c>
      <c r="AL7" s="92" t="str">
        <f t="shared" ref="AL7:AL26" si="22">IFERROR(IFERROR(VLOOKUP($D7&amp;AL$6,$CA:$CC,2,FALSE),VLOOKUP($D7&amp;AL$6,$CD:$CF,2,FALSE)),"")</f>
        <v/>
      </c>
      <c r="AM7" s="93" t="str">
        <f>IF(AL7="","",IF(AL7=AN7,"△",IF(AL7&gt;AN7,"○","×")))</f>
        <v/>
      </c>
      <c r="AN7" s="94" t="str">
        <f t="shared" ref="AN7:AN26" si="23">IFERROR(IFERROR(VLOOKUP($D7&amp;AN$6,$CA:$CC,3,FALSE),VLOOKUP($D7&amp;AN$6,$CD:$CF,3,FALSE)),"")</f>
        <v/>
      </c>
      <c r="AO7" s="92">
        <f t="shared" ref="AO7:AO26" si="24">IFERROR(IFERROR(VLOOKUP($D7&amp;AO$6,$CA:$CC,2,FALSE),VLOOKUP($D7&amp;AO$6,$CD:$CF,2,FALSE)),"")</f>
        <v>1</v>
      </c>
      <c r="AP7" s="93" t="str">
        <f>IF(AO7="","",IF(AO7=AQ7,"△",IF(AO7&gt;AQ7,"○","×")))</f>
        <v>×</v>
      </c>
      <c r="AQ7" s="94">
        <f t="shared" ref="AQ7:AQ26" si="25">IFERROR(IFERROR(VLOOKUP($D7&amp;AQ$6,$CA:$CC,3,FALSE),VLOOKUP($D7&amp;AQ$6,$CD:$CF,3,FALSE)),"")</f>
        <v>4</v>
      </c>
      <c r="AR7" s="92">
        <f t="shared" ref="AR7:AR26" si="26">IFERROR(IFERROR(VLOOKUP($D7&amp;AR$6,$CA:$CC,2,FALSE),VLOOKUP($D7&amp;AR$6,$CD:$CF,2,FALSE)),"")</f>
        <v>0</v>
      </c>
      <c r="AS7" s="93" t="str">
        <f>IF(AR7="","",IF(AR7=AT7,"△",IF(AR7&gt;AT7,"○","×")))</f>
        <v>×</v>
      </c>
      <c r="AT7" s="94">
        <f t="shared" ref="AT7:AT26" si="27">IFERROR(IFERROR(VLOOKUP($D7&amp;AT$6,$CA:$CC,3,FALSE),VLOOKUP($D7&amp;AT$6,$CD:$CF,3,FALSE)),"")</f>
        <v>8</v>
      </c>
      <c r="AU7" s="92">
        <f t="shared" ref="AU7:AU26" si="28">IFERROR(IFERROR(VLOOKUP($D7&amp;AU$6,$CA:$CC,2,FALSE),VLOOKUP($D7&amp;AU$6,$CD:$CF,2,FALSE)),"")</f>
        <v>0</v>
      </c>
      <c r="AV7" s="93" t="str">
        <f>IF(AU7="","",IF(AU7=AW7,"△",IF(AU7&gt;AW7,"○","×")))</f>
        <v>×</v>
      </c>
      <c r="AW7" s="94">
        <f t="shared" ref="AW7:AW26" si="29">IFERROR(IFERROR(VLOOKUP($D7&amp;AW$6,$CA:$CC,3,FALSE),VLOOKUP($D7&amp;AW$6,$CD:$CF,3,FALSE)),"")</f>
        <v>16</v>
      </c>
      <c r="AX7" s="92">
        <f t="shared" ref="AX7:AX26" si="30">IFERROR(IFERROR(VLOOKUP($D7&amp;AX$6,$CA:$CC,2,FALSE),VLOOKUP($D7&amp;AX$6,$CD:$CF,2,FALSE)),"")</f>
        <v>4</v>
      </c>
      <c r="AY7" s="93" t="str">
        <f>IF(AX7="","",IF(AX7=AZ7,"△",IF(AX7&gt;AZ7,"○","×")))</f>
        <v>○</v>
      </c>
      <c r="AZ7" s="94">
        <f t="shared" ref="AZ7:AZ26" si="31">IFERROR(IFERROR(VLOOKUP($D7&amp;AZ$6,$CA:$CC,3,FALSE),VLOOKUP($D7&amp;AZ$6,$CD:$CF,3,FALSE)),"")</f>
        <v>2</v>
      </c>
      <c r="BA7" s="92" t="str">
        <f t="shared" ref="BA7:BA26" si="32">IFERROR(IFERROR(VLOOKUP($D7&amp;BA$6,$CA:$CC,2,FALSE),VLOOKUP($D7&amp;BA$6,$CD:$CF,2,FALSE)),"")</f>
        <v/>
      </c>
      <c r="BB7" s="93" t="str">
        <f>IF(BA7="","",IF(BA7=BC7,"△",IF(BA7&gt;BC7,"○","×")))</f>
        <v/>
      </c>
      <c r="BC7" s="94" t="str">
        <f t="shared" ref="BC7:BC26" si="33">IFERROR(IFERROR(VLOOKUP($D7&amp;BC$6,$CA:$CC,3,FALSE),VLOOKUP($D7&amp;BC$6,$CD:$CF,3,FALSE)),"")</f>
        <v/>
      </c>
      <c r="BD7" s="92" t="str">
        <f t="shared" ref="BD7:BD26" si="34">IFERROR(IFERROR(VLOOKUP($D7&amp;BD$6,$CA:$CC,2,FALSE),VLOOKUP($D7&amp;BD$6,$CD:$CF,2,FALSE)),"")</f>
        <v/>
      </c>
      <c r="BE7" s="93" t="str">
        <f>IF(BD7="","",IF(BD7=BF7,"△",IF(BD7&gt;BF7,"○","×")))</f>
        <v/>
      </c>
      <c r="BF7" s="94" t="str">
        <f t="shared" ref="BF7:BF26" si="35">IFERROR(IFERROR(VLOOKUP($D7&amp;BF$6,$CA:$CC,3,FALSE),VLOOKUP($D7&amp;BF$6,$CD:$CF,3,FALSE)),"")</f>
        <v/>
      </c>
      <c r="BG7" s="92" t="str">
        <f t="shared" ref="BG7:BG26" si="36">IFERROR(IFERROR(VLOOKUP($D7&amp;BG$6,$CA:$CC,2,FALSE),VLOOKUP($D7&amp;BG$6,$CD:$CF,2,FALSE)),"")</f>
        <v/>
      </c>
      <c r="BH7" s="93" t="str">
        <f>IF(BG7="","",IF(BG7=BI7,"△",IF(BG7&gt;BI7,"○","×")))</f>
        <v/>
      </c>
      <c r="BI7" s="94" t="str">
        <f t="shared" ref="BI7:BI26" si="37">IFERROR(IFERROR(VLOOKUP($D7&amp;BI$6,$CA:$CC,3,FALSE),VLOOKUP($D7&amp;BI$6,$CD:$CF,3,FALSE)),"")</f>
        <v/>
      </c>
      <c r="BJ7" s="98">
        <f t="shared" ref="BJ7:BJ26" si="38">IFERROR(IFERROR(VLOOKUP($D7&amp;BJ$6,$CA:$CC,2,FALSE),VLOOKUP($D7&amp;BJ$6,$CD:$CF,2,FALSE)),"")</f>
        <v>0</v>
      </c>
      <c r="BK7" s="99" t="str">
        <f>IF(BJ7="","",IF(BJ7=BL7,"△",IF(BJ7&gt;BL7,"○","×")))</f>
        <v>△</v>
      </c>
      <c r="BL7" s="100">
        <f t="shared" ref="BL7:BL26" si="39">IFERROR(IFERROR(VLOOKUP($D7&amp;BL$6,$CA:$CC,3,FALSE),VLOOKUP($D7&amp;BL$6,$CD:$CF,3,FALSE)),"")</f>
        <v>0</v>
      </c>
      <c r="BM7" s="101"/>
      <c r="BN7" s="102">
        <f>COUNTIF($F7:$BH7,"○")</f>
        <v>1</v>
      </c>
      <c r="BO7" s="102">
        <f>COUNTIF($F7:$BH7,"△")</f>
        <v>0</v>
      </c>
      <c r="BP7" s="102">
        <f>COUNTIF($F7:$BH7,"×")</f>
        <v>8</v>
      </c>
      <c r="BQ7" s="102">
        <f>($BN7*3)+($BO7*1)</f>
        <v>3</v>
      </c>
      <c r="BR7" s="102">
        <f>SUM(E7,H7,K7,N7,Q7,T7,W7,Z7,AC7,AF7,AI7,AL7,AO7,AR7,AU7,AX7,BA7,BD7,BG7)</f>
        <v>7</v>
      </c>
      <c r="BS7" s="102">
        <f>SUM(G7,J7,M7,P7,S7,V7,Y7,AB7,AE7,AH7,AK7,AN7,AQ7,AT7,AW7,AZ7,BC7,BF7,BI7)</f>
        <v>70</v>
      </c>
      <c r="BT7" s="103">
        <f>IF(SUM(BQ7:BS7)=0,"",BQ7*1000+(BR7-BS7)*10+BR7)</f>
        <v>2377</v>
      </c>
      <c r="BU7" s="104">
        <f>IF(BT7="","",RANK(BT7,$BT$6:$BT$25))</f>
        <v>15</v>
      </c>
      <c r="BV7" s="117"/>
      <c r="BX7"/>
      <c r="BY7"/>
      <c r="BZ7"/>
      <c r="CA7" s="127" t="str">
        <f>IF('２０１７．４年生組合せ表'!AA7="","",'２０１７．４年生組合せ表'!O7&amp;'２０１７．４年生組合せ表'!AG7)</f>
        <v/>
      </c>
      <c r="CB7" s="127" t="str">
        <f>CF7</f>
        <v/>
      </c>
      <c r="CC7" s="127" t="str">
        <f>CE7</f>
        <v/>
      </c>
      <c r="CD7" s="125" t="str">
        <f>IF('２０１７．４年生組合せ表'!AA7="","",'２０１７．４年生組合せ表'!AG7&amp;'２０１７．４年生組合せ表'!O7)</f>
        <v/>
      </c>
      <c r="CE7" s="125" t="str">
        <f>IF('２０１７．４年生組合せ表'!AE7="","",'２０１７．４年生組合せ表'!AE7)</f>
        <v/>
      </c>
      <c r="CF7" s="125" t="str">
        <f>IF('２０１７．４年生組合せ表'!AA7="","",'２０１７．４年生組合せ表'!AA7)</f>
        <v/>
      </c>
    </row>
    <row r="8" spans="2:122" ht="28.5" customHeight="1" x14ac:dyDescent="0.2">
      <c r="B8" s="114"/>
      <c r="C8" s="105">
        <v>2</v>
      </c>
      <c r="D8" s="105" t="s">
        <v>54</v>
      </c>
      <c r="E8" s="92">
        <f t="shared" si="0"/>
        <v>8</v>
      </c>
      <c r="F8" s="93" t="str">
        <f>IF(E8="","",IF(E8=G8,"△",IF(E8&gt;G8,"○","×")))</f>
        <v>○</v>
      </c>
      <c r="G8" s="94">
        <f t="shared" si="1"/>
        <v>0</v>
      </c>
      <c r="H8" s="92" t="str">
        <f t="shared" si="2"/>
        <v/>
      </c>
      <c r="I8" s="93" t="str">
        <f>IF(H8="","",IF(H8=J8,"△",IF(H8&gt;J8,"○","×")))</f>
        <v/>
      </c>
      <c r="J8" s="94" t="str">
        <f t="shared" si="3"/>
        <v/>
      </c>
      <c r="K8" s="92">
        <f t="shared" si="4"/>
        <v>0</v>
      </c>
      <c r="L8" s="93" t="str">
        <f>IF(K8="","",IF(K8=M8,"△",IF(K8&gt;M8,"○","×")))</f>
        <v>×</v>
      </c>
      <c r="M8" s="94">
        <f t="shared" si="5"/>
        <v>8</v>
      </c>
      <c r="N8" s="92">
        <f t="shared" si="6"/>
        <v>2</v>
      </c>
      <c r="O8" s="93" t="str">
        <f>IF(N8="","",IF(N8=P8,"△",IF(N8&gt;P8,"○","×")))</f>
        <v>○</v>
      </c>
      <c r="P8" s="94">
        <f t="shared" si="7"/>
        <v>1</v>
      </c>
      <c r="Q8" s="92">
        <f t="shared" si="8"/>
        <v>5</v>
      </c>
      <c r="R8" s="93" t="str">
        <f>IF(Q8="","",IF(Q8=S8,"△",IF(Q8&gt;S8,"○","×")))</f>
        <v>○</v>
      </c>
      <c r="S8" s="94">
        <f t="shared" si="9"/>
        <v>0</v>
      </c>
      <c r="T8" s="92">
        <f t="shared" si="10"/>
        <v>0</v>
      </c>
      <c r="U8" s="93" t="str">
        <f>IF(T8="","",IF(T8=V8,"△",IF(T8&gt;V8,"○","×")))</f>
        <v>×</v>
      </c>
      <c r="V8" s="94">
        <f t="shared" si="11"/>
        <v>4</v>
      </c>
      <c r="W8" s="92">
        <f t="shared" si="12"/>
        <v>2</v>
      </c>
      <c r="X8" s="93" t="str">
        <f>IF(W8="","",IF(W8=Y8,"△",IF(W8&gt;Y8,"○","×")))</f>
        <v>×</v>
      </c>
      <c r="Y8" s="94">
        <f t="shared" si="13"/>
        <v>4</v>
      </c>
      <c r="Z8" s="92">
        <f t="shared" si="14"/>
        <v>3</v>
      </c>
      <c r="AA8" s="93" t="str">
        <f>IF(Z8="","",IF(Z8=AB8,"△",IF(Z8&gt;AB8,"○","×")))</f>
        <v>○</v>
      </c>
      <c r="AB8" s="94">
        <f t="shared" si="15"/>
        <v>2</v>
      </c>
      <c r="AC8" s="92" t="str">
        <f t="shared" si="16"/>
        <v/>
      </c>
      <c r="AD8" s="93" t="str">
        <f>IF(AC8="","",IF(AC8=AE8,"△",IF(AC8&gt;AE8,"○","×")))</f>
        <v/>
      </c>
      <c r="AE8" s="94" t="str">
        <f t="shared" si="17"/>
        <v/>
      </c>
      <c r="AF8" s="92" t="str">
        <f t="shared" si="18"/>
        <v/>
      </c>
      <c r="AG8" s="93" t="str">
        <f>IF(AF8="","",IF(AF8=AH8,"△",IF(AF8&gt;AH8,"○","×")))</f>
        <v/>
      </c>
      <c r="AH8" s="94" t="str">
        <f t="shared" si="19"/>
        <v/>
      </c>
      <c r="AI8" s="92" t="str">
        <f t="shared" si="20"/>
        <v/>
      </c>
      <c r="AJ8" s="93" t="str">
        <f>IF(AI8="","",IF(AI8=AK8,"△",IF(AI8&gt;AK8,"○","×")))</f>
        <v/>
      </c>
      <c r="AK8" s="94" t="str">
        <f t="shared" si="21"/>
        <v/>
      </c>
      <c r="AL8" s="92" t="str">
        <f t="shared" si="22"/>
        <v/>
      </c>
      <c r="AM8" s="93" t="str">
        <f>IF(AL8="","",IF(AL8=AN8,"△",IF(AL8&gt;AN8,"○","×")))</f>
        <v/>
      </c>
      <c r="AN8" s="94" t="str">
        <f t="shared" si="23"/>
        <v/>
      </c>
      <c r="AO8" s="92">
        <f t="shared" si="24"/>
        <v>0</v>
      </c>
      <c r="AP8" s="93" t="str">
        <f>IF(AO8="","",IF(AO8=AQ8,"△",IF(AO8&gt;AQ8,"○","×")))</f>
        <v>×</v>
      </c>
      <c r="AQ8" s="94">
        <f t="shared" si="25"/>
        <v>4</v>
      </c>
      <c r="AR8" s="92" t="str">
        <f t="shared" si="26"/>
        <v/>
      </c>
      <c r="AS8" s="93" t="str">
        <f>IF(AR8="","",IF(AR8=AT8,"△",IF(AR8&gt;AT8,"○","×")))</f>
        <v/>
      </c>
      <c r="AT8" s="94" t="str">
        <f t="shared" si="27"/>
        <v/>
      </c>
      <c r="AU8" s="92">
        <f t="shared" si="28"/>
        <v>0</v>
      </c>
      <c r="AV8" s="93" t="str">
        <f>IF(AU8="","",IF(AU8=AW8,"△",IF(AU8&gt;AW8,"○","×")))</f>
        <v>×</v>
      </c>
      <c r="AW8" s="94">
        <f t="shared" si="29"/>
        <v>6</v>
      </c>
      <c r="AX8" s="92">
        <f t="shared" si="30"/>
        <v>1</v>
      </c>
      <c r="AY8" s="93" t="str">
        <f>IF(AX8="","",IF(AX8=AZ8,"△",IF(AX8&gt;AZ8,"○","×")))</f>
        <v>○</v>
      </c>
      <c r="AZ8" s="94">
        <f t="shared" si="31"/>
        <v>0</v>
      </c>
      <c r="BA8" s="92" t="str">
        <f t="shared" si="32"/>
        <v/>
      </c>
      <c r="BB8" s="93" t="str">
        <f>IF(BA8="","",IF(BA8=BC8,"△",IF(BA8&gt;BC8,"○","×")))</f>
        <v/>
      </c>
      <c r="BC8" s="94" t="str">
        <f t="shared" si="33"/>
        <v/>
      </c>
      <c r="BD8" s="92" t="str">
        <f t="shared" si="34"/>
        <v/>
      </c>
      <c r="BE8" s="93" t="str">
        <f>IF(BD8="","",IF(BD8=BF8,"△",IF(BD8&gt;BF8,"○","×")))</f>
        <v/>
      </c>
      <c r="BF8" s="94" t="str">
        <f t="shared" si="35"/>
        <v/>
      </c>
      <c r="BG8" s="92" t="str">
        <f t="shared" si="36"/>
        <v/>
      </c>
      <c r="BH8" s="93" t="str">
        <f>IF(BG8="","",IF(BG8=BI8,"△",IF(BG8&gt;BI8,"○","×")))</f>
        <v/>
      </c>
      <c r="BI8" s="94" t="str">
        <f t="shared" si="37"/>
        <v/>
      </c>
      <c r="BJ8" s="98" t="str">
        <f t="shared" si="38"/>
        <v/>
      </c>
      <c r="BK8" s="99" t="str">
        <f>IF(BJ8="","",IF(BJ8=BL8,"△",IF(BJ8&gt;BL8,"○","×")))</f>
        <v/>
      </c>
      <c r="BL8" s="100" t="str">
        <f t="shared" si="39"/>
        <v/>
      </c>
      <c r="BM8" s="101"/>
      <c r="BN8" s="102">
        <f t="shared" ref="BN8:BN26" si="40">COUNTIF($F8:$BH8,"○")</f>
        <v>5</v>
      </c>
      <c r="BO8" s="102">
        <f t="shared" ref="BO8:BO26" si="41">COUNTIF($F8:$BH8,"△")</f>
        <v>0</v>
      </c>
      <c r="BP8" s="102">
        <f t="shared" ref="BP8:BP26" si="42">COUNTIF($F8:$BH8,"×")</f>
        <v>5</v>
      </c>
      <c r="BQ8" s="102">
        <f t="shared" ref="BQ8:BQ26" si="43">($BN8*3)+($BO8*1)</f>
        <v>15</v>
      </c>
      <c r="BR8" s="102">
        <f t="shared" ref="BR8:BR25" si="44">SUM(E8,H8,K8,N8,Q8,T8,W8,Z8,AC8,AF8,AI8,AL8,AO8,AR8,AU8,AX8,BA8,BD8,BG8)</f>
        <v>21</v>
      </c>
      <c r="BS8" s="102">
        <f t="shared" ref="BS8:BS25" si="45">SUM(G8,J8,M8,P8,S8,V8,Y8,AB8,AE8,AH8,AK8,AN8,AQ8,AT8,AW8,AZ8,BC8,BF8,BI8)</f>
        <v>29</v>
      </c>
      <c r="BT8" s="103">
        <f t="shared" ref="BT8:BT25" si="46">IF(SUM(BQ8:BS8)=0,"",BQ8*1000+(BR8-BS8)*10+BR8)</f>
        <v>14941</v>
      </c>
      <c r="BU8" s="104">
        <f t="shared" ref="BU8:BU26" si="47">IF(BT8="","",RANK(BT8,$BT$6:$BT$25))</f>
        <v>10</v>
      </c>
      <c r="BV8" s="117"/>
      <c r="BX8"/>
      <c r="BY8"/>
      <c r="BZ8"/>
      <c r="CA8" s="130" t="str">
        <f>IF('２０１７．４年生組合せ表'!AA8="","",'２０１７．４年生組合せ表'!O8&amp;'２０１７．４年生組合せ表'!AG8)</f>
        <v>江東フレンドリーベイエリア</v>
      </c>
      <c r="CB8" s="130">
        <f t="shared" ref="CB8:CB71" si="48">CF8</f>
        <v>5</v>
      </c>
      <c r="CC8" s="130">
        <f t="shared" ref="CC8:CC71" si="49">CE8</f>
        <v>0</v>
      </c>
      <c r="CD8" s="129" t="str">
        <f>IF('２０１７．４年生組合せ表'!AA8="","",'２０１７．４年生組合せ表'!AG8&amp;'２０１７．４年生組合せ表'!O8)</f>
        <v>ベイエリア江東フレンドリー</v>
      </c>
      <c r="CE8" s="129">
        <f>IF('２０１７．４年生組合せ表'!AE8="","",'２０１７．４年生組合せ表'!AE8)</f>
        <v>0</v>
      </c>
      <c r="CF8" s="129">
        <f>IF('２０１７．４年生組合せ表'!AA8="","",'２０１７．４年生組合せ表'!AA8)</f>
        <v>5</v>
      </c>
      <c r="CG8" s="126"/>
    </row>
    <row r="9" spans="2:122" ht="28.5" customHeight="1" x14ac:dyDescent="0.2">
      <c r="B9" s="114"/>
      <c r="C9" s="105">
        <v>3</v>
      </c>
      <c r="D9" s="105" t="s">
        <v>64</v>
      </c>
      <c r="E9" s="92">
        <f t="shared" si="0"/>
        <v>9</v>
      </c>
      <c r="F9" s="93" t="str">
        <f>IF(E9="","",IF(E9=G9,"△",IF(E9&gt;G9,"○","×")))</f>
        <v>○</v>
      </c>
      <c r="G9" s="94">
        <f t="shared" si="1"/>
        <v>0</v>
      </c>
      <c r="H9" s="92">
        <f t="shared" si="2"/>
        <v>8</v>
      </c>
      <c r="I9" s="93" t="str">
        <f>IF(H9="","",IF(H9=J9,"△",IF(H9&gt;J9,"○","×")))</f>
        <v>○</v>
      </c>
      <c r="J9" s="94">
        <f t="shared" si="3"/>
        <v>0</v>
      </c>
      <c r="K9" s="92" t="str">
        <f t="shared" si="4"/>
        <v/>
      </c>
      <c r="L9" s="93" t="str">
        <f>IF(K9="","",IF(K9=M9,"△",IF(K9&gt;M9,"○","×")))</f>
        <v/>
      </c>
      <c r="M9" s="94" t="str">
        <f t="shared" si="5"/>
        <v/>
      </c>
      <c r="N9" s="92">
        <f t="shared" si="6"/>
        <v>3</v>
      </c>
      <c r="O9" s="93" t="str">
        <f>IF(N9="","",IF(N9=P9,"△",IF(N9&gt;P9,"○","×")))</f>
        <v>○</v>
      </c>
      <c r="P9" s="94">
        <f t="shared" si="7"/>
        <v>2</v>
      </c>
      <c r="Q9" s="92">
        <f t="shared" si="8"/>
        <v>0</v>
      </c>
      <c r="R9" s="93" t="str">
        <f>IF(Q9="","",IF(Q9=S9,"△",IF(Q9&gt;S9,"○","×")))</f>
        <v>△</v>
      </c>
      <c r="S9" s="94">
        <f t="shared" si="9"/>
        <v>0</v>
      </c>
      <c r="T9" s="92">
        <f t="shared" si="10"/>
        <v>3</v>
      </c>
      <c r="U9" s="93" t="str">
        <f>IF(T9="","",IF(T9=V9,"△",IF(T9&gt;V9,"○","×")))</f>
        <v>○</v>
      </c>
      <c r="V9" s="94">
        <f t="shared" si="11"/>
        <v>1</v>
      </c>
      <c r="W9" s="92" t="str">
        <f t="shared" si="12"/>
        <v/>
      </c>
      <c r="X9" s="93" t="str">
        <f>IF(W9="","",IF(W9=Y9,"△",IF(W9&gt;Y9,"○","×")))</f>
        <v/>
      </c>
      <c r="Y9" s="94" t="str">
        <f t="shared" si="13"/>
        <v/>
      </c>
      <c r="Z9" s="92">
        <f t="shared" si="14"/>
        <v>7</v>
      </c>
      <c r="AA9" s="93" t="str">
        <f>IF(Z9="","",IF(Z9=AB9,"△",IF(Z9&gt;AB9,"○","×")))</f>
        <v>○</v>
      </c>
      <c r="AB9" s="94">
        <f t="shared" si="15"/>
        <v>0</v>
      </c>
      <c r="AC9" s="92" t="str">
        <f t="shared" si="16"/>
        <v/>
      </c>
      <c r="AD9" s="93" t="str">
        <f>IF(AC9="","",IF(AC9=AE9,"△",IF(AC9&gt;AE9,"○","×")))</f>
        <v/>
      </c>
      <c r="AE9" s="94" t="str">
        <f t="shared" si="17"/>
        <v/>
      </c>
      <c r="AF9" s="92">
        <f t="shared" si="18"/>
        <v>3</v>
      </c>
      <c r="AG9" s="93" t="str">
        <f>IF(AF9="","",IF(AF9=AH9,"△",IF(AF9&gt;AH9,"○","×")))</f>
        <v>△</v>
      </c>
      <c r="AH9" s="94">
        <f t="shared" si="19"/>
        <v>3</v>
      </c>
      <c r="AI9" s="92" t="str">
        <f t="shared" si="20"/>
        <v/>
      </c>
      <c r="AJ9" s="93" t="str">
        <f>IF(AI9="","",IF(AI9=AK9,"△",IF(AI9&gt;AK9,"○","×")))</f>
        <v/>
      </c>
      <c r="AK9" s="94" t="str">
        <f t="shared" si="21"/>
        <v/>
      </c>
      <c r="AL9" s="92" t="str">
        <f t="shared" si="22"/>
        <v/>
      </c>
      <c r="AM9" s="93" t="str">
        <f>IF(AL9="","",IF(AL9=AN9,"△",IF(AL9&gt;AN9,"○","×")))</f>
        <v/>
      </c>
      <c r="AN9" s="94" t="str">
        <f t="shared" si="23"/>
        <v/>
      </c>
      <c r="AO9" s="92">
        <f t="shared" si="24"/>
        <v>4</v>
      </c>
      <c r="AP9" s="93" t="str">
        <f>IF(AO9="","",IF(AO9=AQ9,"△",IF(AO9&gt;AQ9,"○","×")))</f>
        <v>○</v>
      </c>
      <c r="AQ9" s="94">
        <f t="shared" si="25"/>
        <v>2</v>
      </c>
      <c r="AR9" s="92">
        <f t="shared" si="26"/>
        <v>1</v>
      </c>
      <c r="AS9" s="93" t="str">
        <f>IF(AR9="","",IF(AR9=AT9,"△",IF(AR9&gt;AT9,"○","×")))</f>
        <v>×</v>
      </c>
      <c r="AT9" s="94">
        <f t="shared" si="27"/>
        <v>3</v>
      </c>
      <c r="AU9" s="92">
        <f t="shared" si="28"/>
        <v>0</v>
      </c>
      <c r="AV9" s="93" t="str">
        <f>IF(AU9="","",IF(AU9=AW9,"△",IF(AU9&gt;AW9,"○","×")))</f>
        <v>△</v>
      </c>
      <c r="AW9" s="94">
        <f t="shared" si="29"/>
        <v>0</v>
      </c>
      <c r="AX9" s="92">
        <f t="shared" si="30"/>
        <v>9</v>
      </c>
      <c r="AY9" s="93" t="str">
        <f>IF(AX9="","",IF(AX9=AZ9,"△",IF(AX9&gt;AZ9,"○","×")))</f>
        <v>○</v>
      </c>
      <c r="AZ9" s="94">
        <f t="shared" si="31"/>
        <v>1</v>
      </c>
      <c r="BA9" s="92" t="str">
        <f t="shared" si="32"/>
        <v/>
      </c>
      <c r="BB9" s="93" t="str">
        <f>IF(BA9="","",IF(BA9=BC9,"△",IF(BA9&gt;BC9,"○","×")))</f>
        <v/>
      </c>
      <c r="BC9" s="94" t="str">
        <f t="shared" si="33"/>
        <v/>
      </c>
      <c r="BD9" s="92" t="str">
        <f t="shared" si="34"/>
        <v/>
      </c>
      <c r="BE9" s="93" t="str">
        <f>IF(BD9="","",IF(BD9=BF9,"△",IF(BD9&gt;BF9,"○","×")))</f>
        <v/>
      </c>
      <c r="BF9" s="94" t="str">
        <f t="shared" si="35"/>
        <v/>
      </c>
      <c r="BG9" s="92" t="str">
        <f t="shared" si="36"/>
        <v/>
      </c>
      <c r="BH9" s="93" t="str">
        <f>IF(BG9="","",IF(BG9=BI9,"△",IF(BG9&gt;BI9,"○","×")))</f>
        <v/>
      </c>
      <c r="BI9" s="94" t="str">
        <f t="shared" si="37"/>
        <v/>
      </c>
      <c r="BJ9" s="98">
        <f t="shared" si="38"/>
        <v>0</v>
      </c>
      <c r="BK9" s="99" t="str">
        <f>IF(BJ9="","",IF(BJ9=BL9,"△",IF(BJ9&gt;BL9,"○","×")))</f>
        <v>×</v>
      </c>
      <c r="BL9" s="100">
        <f t="shared" si="39"/>
        <v>1</v>
      </c>
      <c r="BM9" s="101"/>
      <c r="BN9" s="102">
        <f t="shared" si="40"/>
        <v>7</v>
      </c>
      <c r="BO9" s="102">
        <f t="shared" si="41"/>
        <v>3</v>
      </c>
      <c r="BP9" s="102">
        <f t="shared" si="42"/>
        <v>1</v>
      </c>
      <c r="BQ9" s="102">
        <f t="shared" si="43"/>
        <v>24</v>
      </c>
      <c r="BR9" s="102">
        <f t="shared" si="44"/>
        <v>47</v>
      </c>
      <c r="BS9" s="102">
        <f t="shared" si="45"/>
        <v>12</v>
      </c>
      <c r="BT9" s="103">
        <f t="shared" si="46"/>
        <v>24397</v>
      </c>
      <c r="BU9" s="104">
        <f t="shared" si="47"/>
        <v>3</v>
      </c>
      <c r="BV9" s="117"/>
      <c r="BX9"/>
      <c r="BY9"/>
      <c r="BZ9"/>
      <c r="CA9" s="130" t="str">
        <f>IF('２０１７．４年生組合せ表'!AA9="","",'２０１７．４年生組合せ表'!O9&amp;'２０１７．４年生組合せ表'!AG9)</f>
        <v>ＦＣ大島Ｊスターズ</v>
      </c>
      <c r="CB9" s="130">
        <f t="shared" si="48"/>
        <v>0</v>
      </c>
      <c r="CC9" s="130">
        <f t="shared" si="49"/>
        <v>0</v>
      </c>
      <c r="CD9" s="129" t="str">
        <f>IF('２０１７．４年生組合せ表'!AA9="","",'２０１７．４年生組合せ表'!AG9&amp;'２０１７．４年生組合せ表'!O9)</f>
        <v>ＪスターズＦＣ大島</v>
      </c>
      <c r="CE9" s="129">
        <f>IF('２０１７．４年生組合せ表'!AE9="","",'２０１７．４年生組合せ表'!AE9)</f>
        <v>0</v>
      </c>
      <c r="CF9" s="129">
        <f>IF('２０１７．４年生組合せ表'!AA9="","",'２０１７．４年生組合せ表'!AA9)</f>
        <v>0</v>
      </c>
      <c r="CG9" s="126"/>
    </row>
    <row r="10" spans="2:122" ht="28.5" customHeight="1" x14ac:dyDescent="0.2">
      <c r="B10" s="114"/>
      <c r="C10" s="105">
        <v>4</v>
      </c>
      <c r="D10" s="105" t="s">
        <v>92</v>
      </c>
      <c r="E10" s="92">
        <f t="shared" si="0"/>
        <v>10</v>
      </c>
      <c r="F10" s="93" t="str">
        <f t="shared" ref="F10:F26" si="50">IF(E10="","",IF(E10=G10,"△",IF(E10&gt;G10,"○","×")))</f>
        <v>○</v>
      </c>
      <c r="G10" s="94">
        <f t="shared" si="1"/>
        <v>1</v>
      </c>
      <c r="H10" s="92">
        <f t="shared" si="2"/>
        <v>1</v>
      </c>
      <c r="I10" s="93" t="str">
        <f t="shared" ref="I10:I26" si="51">IF(H10="","",IF(H10=J10,"△",IF(H10&gt;J10,"○","×")))</f>
        <v>×</v>
      </c>
      <c r="J10" s="94">
        <f t="shared" si="3"/>
        <v>2</v>
      </c>
      <c r="K10" s="92">
        <f t="shared" si="4"/>
        <v>2</v>
      </c>
      <c r="L10" s="93" t="str">
        <f t="shared" ref="L10:L26" si="52">IF(K10="","",IF(K10=M10,"△",IF(K10&gt;M10,"○","×")))</f>
        <v>×</v>
      </c>
      <c r="M10" s="94">
        <f t="shared" si="5"/>
        <v>3</v>
      </c>
      <c r="N10" s="92" t="str">
        <f t="shared" si="6"/>
        <v/>
      </c>
      <c r="O10" s="93" t="str">
        <f t="shared" ref="O10:O26" si="53">IF(N10="","",IF(N10=P10,"△",IF(N10&gt;P10,"○","×")))</f>
        <v/>
      </c>
      <c r="P10" s="94" t="str">
        <f t="shared" si="7"/>
        <v/>
      </c>
      <c r="Q10" s="92">
        <f t="shared" si="8"/>
        <v>3</v>
      </c>
      <c r="R10" s="93" t="str">
        <f t="shared" ref="R10:R26" si="54">IF(Q10="","",IF(Q10=S10,"△",IF(Q10&gt;S10,"○","×")))</f>
        <v>○</v>
      </c>
      <c r="S10" s="94">
        <f t="shared" si="9"/>
        <v>2</v>
      </c>
      <c r="T10" s="92">
        <f t="shared" si="10"/>
        <v>1</v>
      </c>
      <c r="U10" s="93" t="str">
        <f t="shared" ref="U10:U26" si="55">IF(T10="","",IF(T10=V10,"△",IF(T10&gt;V10,"○","×")))</f>
        <v>×</v>
      </c>
      <c r="V10" s="94">
        <f t="shared" si="11"/>
        <v>4</v>
      </c>
      <c r="W10" s="92" t="str">
        <f t="shared" si="12"/>
        <v/>
      </c>
      <c r="X10" s="93" t="str">
        <f t="shared" ref="X10:X26" si="56">IF(W10="","",IF(W10=Y10,"△",IF(W10&gt;Y10,"○","×")))</f>
        <v/>
      </c>
      <c r="Y10" s="94" t="str">
        <f t="shared" si="13"/>
        <v/>
      </c>
      <c r="Z10" s="92" t="str">
        <f t="shared" si="14"/>
        <v/>
      </c>
      <c r="AA10" s="93" t="str">
        <f t="shared" ref="AA10:AA26" si="57">IF(Z10="","",IF(Z10=AB10,"△",IF(Z10&gt;AB10,"○","×")))</f>
        <v/>
      </c>
      <c r="AB10" s="94" t="str">
        <f t="shared" si="15"/>
        <v/>
      </c>
      <c r="AC10" s="92" t="str">
        <f t="shared" si="16"/>
        <v/>
      </c>
      <c r="AD10" s="93" t="str">
        <f t="shared" ref="AD10:AD26" si="58">IF(AC10="","",IF(AC10=AE10,"△",IF(AC10&gt;AE10,"○","×")))</f>
        <v/>
      </c>
      <c r="AE10" s="94" t="str">
        <f t="shared" si="17"/>
        <v/>
      </c>
      <c r="AF10" s="92" t="str">
        <f t="shared" si="18"/>
        <v/>
      </c>
      <c r="AG10" s="93" t="str">
        <f t="shared" ref="AG10:AG26" si="59">IF(AF10="","",IF(AF10=AH10,"△",IF(AF10&gt;AH10,"○","×")))</f>
        <v/>
      </c>
      <c r="AH10" s="94" t="str">
        <f t="shared" si="19"/>
        <v/>
      </c>
      <c r="AI10" s="92">
        <f t="shared" si="20"/>
        <v>0</v>
      </c>
      <c r="AJ10" s="93" t="str">
        <f t="shared" ref="AJ10:AJ26" si="60">IF(AI10="","",IF(AI10=AK10,"△",IF(AI10&gt;AK10,"○","×")))</f>
        <v>×</v>
      </c>
      <c r="AK10" s="94">
        <f t="shared" si="21"/>
        <v>5</v>
      </c>
      <c r="AL10" s="92">
        <f t="shared" si="22"/>
        <v>2</v>
      </c>
      <c r="AM10" s="93" t="str">
        <f t="shared" ref="AM10:AM26" si="61">IF(AL10="","",IF(AL10=AN10,"△",IF(AL10&gt;AN10,"○","×")))</f>
        <v>×</v>
      </c>
      <c r="AN10" s="94">
        <f t="shared" si="23"/>
        <v>3</v>
      </c>
      <c r="AO10" s="92">
        <f t="shared" si="24"/>
        <v>0</v>
      </c>
      <c r="AP10" s="93" t="str">
        <f t="shared" ref="AP10:AP26" si="62">IF(AO10="","",IF(AO10=AQ10,"△",IF(AO10&gt;AQ10,"○","×")))</f>
        <v>×</v>
      </c>
      <c r="AQ10" s="94">
        <f t="shared" si="25"/>
        <v>2</v>
      </c>
      <c r="AR10" s="92">
        <f t="shared" si="26"/>
        <v>1</v>
      </c>
      <c r="AS10" s="93" t="str">
        <f t="shared" ref="AS10:AS26" si="63">IF(AR10="","",IF(AR10=AT10,"△",IF(AR10&gt;AT10,"○","×")))</f>
        <v>×</v>
      </c>
      <c r="AT10" s="94">
        <f t="shared" si="27"/>
        <v>4</v>
      </c>
      <c r="AU10" s="92">
        <f t="shared" si="28"/>
        <v>0</v>
      </c>
      <c r="AV10" s="93" t="str">
        <f t="shared" ref="AV10:AV26" si="64">IF(AU10="","",IF(AU10=AW10,"△",IF(AU10&gt;AW10,"○","×")))</f>
        <v>×</v>
      </c>
      <c r="AW10" s="94">
        <f t="shared" si="29"/>
        <v>8</v>
      </c>
      <c r="AX10" s="92" t="str">
        <f t="shared" si="30"/>
        <v/>
      </c>
      <c r="AY10" s="93" t="str">
        <f t="shared" ref="AY10:AY26" si="65">IF(AX10="","",IF(AX10=AZ10,"△",IF(AX10&gt;AZ10,"○","×")))</f>
        <v/>
      </c>
      <c r="AZ10" s="94" t="str">
        <f t="shared" si="31"/>
        <v/>
      </c>
      <c r="BA10" s="92" t="str">
        <f t="shared" si="32"/>
        <v/>
      </c>
      <c r="BB10" s="93" t="str">
        <f t="shared" ref="BB10:BB26" si="66">IF(BA10="","",IF(BA10=BC10,"△",IF(BA10&gt;BC10,"○","×")))</f>
        <v/>
      </c>
      <c r="BC10" s="94" t="str">
        <f t="shared" si="33"/>
        <v/>
      </c>
      <c r="BD10" s="92" t="str">
        <f t="shared" si="34"/>
        <v/>
      </c>
      <c r="BE10" s="93" t="str">
        <f t="shared" ref="BE10:BE26" si="67">IF(BD10="","",IF(BD10=BF10,"△",IF(BD10&gt;BF10,"○","×")))</f>
        <v/>
      </c>
      <c r="BF10" s="94" t="str">
        <f t="shared" si="35"/>
        <v/>
      </c>
      <c r="BG10" s="92" t="str">
        <f t="shared" si="36"/>
        <v/>
      </c>
      <c r="BH10" s="93" t="str">
        <f t="shared" ref="BH10:BH26" si="68">IF(BG10="","",IF(BG10=BI10,"△",IF(BG10&gt;BI10,"○","×")))</f>
        <v/>
      </c>
      <c r="BI10" s="94" t="str">
        <f t="shared" si="37"/>
        <v/>
      </c>
      <c r="BJ10" s="98" t="str">
        <f t="shared" si="38"/>
        <v/>
      </c>
      <c r="BK10" s="99" t="str">
        <f t="shared" ref="BK10:BK26" si="69">IF(BJ10="","",IF(BJ10=BL10,"△",IF(BJ10&gt;BL10,"○","×")))</f>
        <v/>
      </c>
      <c r="BL10" s="100" t="str">
        <f t="shared" si="39"/>
        <v/>
      </c>
      <c r="BM10" s="101"/>
      <c r="BN10" s="102">
        <f t="shared" si="40"/>
        <v>2</v>
      </c>
      <c r="BO10" s="102">
        <f t="shared" si="41"/>
        <v>0</v>
      </c>
      <c r="BP10" s="102">
        <f t="shared" si="42"/>
        <v>8</v>
      </c>
      <c r="BQ10" s="102">
        <f t="shared" si="43"/>
        <v>6</v>
      </c>
      <c r="BR10" s="102">
        <f t="shared" si="44"/>
        <v>20</v>
      </c>
      <c r="BS10" s="102">
        <f t="shared" si="45"/>
        <v>34</v>
      </c>
      <c r="BT10" s="103">
        <f t="shared" si="46"/>
        <v>5880</v>
      </c>
      <c r="BU10" s="104">
        <f t="shared" si="47"/>
        <v>13</v>
      </c>
      <c r="BV10" s="117"/>
      <c r="BX10"/>
      <c r="BY10"/>
      <c r="BZ10"/>
      <c r="CA10" s="130" t="str">
        <f>IF('２０１７．４年生組合せ表'!AA10="","",'２０１７．４年生組合せ表'!O10&amp;'２０１７．４年生組合せ表'!AG10)</f>
        <v>五砂ＦＣバディＳＣ</v>
      </c>
      <c r="CB10" s="130">
        <f t="shared" si="48"/>
        <v>0</v>
      </c>
      <c r="CC10" s="130">
        <f t="shared" si="49"/>
        <v>16</v>
      </c>
      <c r="CD10" s="129" t="str">
        <f>IF('２０１７．４年生組合せ表'!AA10="","",'２０１７．４年生組合せ表'!AG10&amp;'２０１７．４年生組合せ表'!O10)</f>
        <v>バディＳＣ五砂ＦＣ</v>
      </c>
      <c r="CE10" s="129">
        <f>IF('２０１７．４年生組合せ表'!AE10="","",'２０１７．４年生組合せ表'!AE10)</f>
        <v>16</v>
      </c>
      <c r="CF10" s="129">
        <f>IF('２０１７．４年生組合せ表'!AA10="","",'２０１７．４年生組合せ表'!AA10)</f>
        <v>0</v>
      </c>
      <c r="CG10" s="126"/>
    </row>
    <row r="11" spans="2:122" ht="28.5" customHeight="1" x14ac:dyDescent="0.2">
      <c r="B11" s="114"/>
      <c r="C11" s="105">
        <v>5</v>
      </c>
      <c r="D11" s="105" t="s">
        <v>53</v>
      </c>
      <c r="E11" s="92" t="str">
        <f t="shared" si="0"/>
        <v/>
      </c>
      <c r="F11" s="93" t="str">
        <f t="shared" si="50"/>
        <v/>
      </c>
      <c r="G11" s="94" t="str">
        <f t="shared" si="1"/>
        <v/>
      </c>
      <c r="H11" s="92">
        <f t="shared" si="2"/>
        <v>0</v>
      </c>
      <c r="I11" s="93" t="str">
        <f t="shared" si="51"/>
        <v>×</v>
      </c>
      <c r="J11" s="94">
        <f t="shared" si="3"/>
        <v>5</v>
      </c>
      <c r="K11" s="92">
        <f t="shared" si="4"/>
        <v>0</v>
      </c>
      <c r="L11" s="93" t="str">
        <f t="shared" si="52"/>
        <v>△</v>
      </c>
      <c r="M11" s="94">
        <f t="shared" si="5"/>
        <v>0</v>
      </c>
      <c r="N11" s="92">
        <f t="shared" si="6"/>
        <v>2</v>
      </c>
      <c r="O11" s="93" t="str">
        <f t="shared" si="53"/>
        <v>×</v>
      </c>
      <c r="P11" s="94">
        <f t="shared" si="7"/>
        <v>3</v>
      </c>
      <c r="Q11" s="92" t="str">
        <f t="shared" si="8"/>
        <v/>
      </c>
      <c r="R11" s="93" t="str">
        <f t="shared" si="54"/>
        <v/>
      </c>
      <c r="S11" s="94" t="str">
        <f t="shared" si="9"/>
        <v/>
      </c>
      <c r="T11" s="92">
        <f t="shared" si="10"/>
        <v>0</v>
      </c>
      <c r="U11" s="93" t="str">
        <f t="shared" si="55"/>
        <v>×</v>
      </c>
      <c r="V11" s="94">
        <f t="shared" si="11"/>
        <v>5</v>
      </c>
      <c r="W11" s="92">
        <f t="shared" si="12"/>
        <v>0</v>
      </c>
      <c r="X11" s="93" t="str">
        <f t="shared" si="56"/>
        <v>×</v>
      </c>
      <c r="Y11" s="94">
        <f t="shared" si="13"/>
        <v>5</v>
      </c>
      <c r="Z11" s="92">
        <f t="shared" si="14"/>
        <v>2</v>
      </c>
      <c r="AA11" s="93" t="str">
        <f t="shared" si="57"/>
        <v>○</v>
      </c>
      <c r="AB11" s="94">
        <f t="shared" si="15"/>
        <v>1</v>
      </c>
      <c r="AC11" s="92">
        <f t="shared" si="16"/>
        <v>0</v>
      </c>
      <c r="AD11" s="93" t="str">
        <f t="shared" si="58"/>
        <v>×</v>
      </c>
      <c r="AE11" s="94">
        <f t="shared" si="17"/>
        <v>6</v>
      </c>
      <c r="AF11" s="92">
        <f t="shared" si="18"/>
        <v>0</v>
      </c>
      <c r="AG11" s="93" t="str">
        <f t="shared" si="59"/>
        <v>×</v>
      </c>
      <c r="AH11" s="94">
        <f t="shared" si="19"/>
        <v>10</v>
      </c>
      <c r="AI11" s="92">
        <f t="shared" si="20"/>
        <v>0</v>
      </c>
      <c r="AJ11" s="93" t="str">
        <f t="shared" si="60"/>
        <v>×</v>
      </c>
      <c r="AK11" s="94">
        <f t="shared" si="21"/>
        <v>7</v>
      </c>
      <c r="AL11" s="92">
        <f t="shared" si="22"/>
        <v>0</v>
      </c>
      <c r="AM11" s="93" t="str">
        <f t="shared" si="61"/>
        <v>×</v>
      </c>
      <c r="AN11" s="94">
        <f t="shared" si="23"/>
        <v>8</v>
      </c>
      <c r="AO11" s="92" t="str">
        <f t="shared" si="24"/>
        <v/>
      </c>
      <c r="AP11" s="93" t="str">
        <f t="shared" si="62"/>
        <v/>
      </c>
      <c r="AQ11" s="94" t="str">
        <f t="shared" si="25"/>
        <v/>
      </c>
      <c r="AR11" s="92" t="str">
        <f t="shared" si="26"/>
        <v/>
      </c>
      <c r="AS11" s="93" t="str">
        <f t="shared" si="63"/>
        <v/>
      </c>
      <c r="AT11" s="94" t="str">
        <f t="shared" si="27"/>
        <v/>
      </c>
      <c r="AU11" s="92" t="str">
        <f t="shared" si="28"/>
        <v/>
      </c>
      <c r="AV11" s="93" t="str">
        <f t="shared" si="64"/>
        <v/>
      </c>
      <c r="AW11" s="94" t="str">
        <f t="shared" si="29"/>
        <v/>
      </c>
      <c r="AX11" s="92" t="str">
        <f t="shared" si="30"/>
        <v/>
      </c>
      <c r="AY11" s="93" t="str">
        <f t="shared" si="65"/>
        <v/>
      </c>
      <c r="AZ11" s="94" t="str">
        <f t="shared" si="31"/>
        <v/>
      </c>
      <c r="BA11" s="92" t="str">
        <f t="shared" si="32"/>
        <v/>
      </c>
      <c r="BB11" s="93" t="str">
        <f t="shared" si="66"/>
        <v/>
      </c>
      <c r="BC11" s="94" t="str">
        <f t="shared" si="33"/>
        <v/>
      </c>
      <c r="BD11" s="92" t="str">
        <f t="shared" si="34"/>
        <v/>
      </c>
      <c r="BE11" s="93" t="str">
        <f t="shared" si="67"/>
        <v/>
      </c>
      <c r="BF11" s="94" t="str">
        <f t="shared" si="35"/>
        <v/>
      </c>
      <c r="BG11" s="92" t="str">
        <f t="shared" si="36"/>
        <v/>
      </c>
      <c r="BH11" s="93" t="str">
        <f t="shared" si="68"/>
        <v/>
      </c>
      <c r="BI11" s="94" t="str">
        <f t="shared" si="37"/>
        <v/>
      </c>
      <c r="BJ11" s="98" t="str">
        <f t="shared" si="38"/>
        <v/>
      </c>
      <c r="BK11" s="99" t="str">
        <f t="shared" si="69"/>
        <v/>
      </c>
      <c r="BL11" s="100" t="str">
        <f t="shared" si="39"/>
        <v/>
      </c>
      <c r="BM11" s="101"/>
      <c r="BN11" s="102">
        <f t="shared" si="40"/>
        <v>1</v>
      </c>
      <c r="BO11" s="102">
        <f t="shared" si="41"/>
        <v>1</v>
      </c>
      <c r="BP11" s="102">
        <f t="shared" si="42"/>
        <v>8</v>
      </c>
      <c r="BQ11" s="102">
        <f t="shared" si="43"/>
        <v>4</v>
      </c>
      <c r="BR11" s="102">
        <f t="shared" si="44"/>
        <v>4</v>
      </c>
      <c r="BS11" s="102">
        <f t="shared" si="45"/>
        <v>50</v>
      </c>
      <c r="BT11" s="103">
        <f t="shared" si="46"/>
        <v>3544</v>
      </c>
      <c r="BU11" s="104">
        <f t="shared" si="47"/>
        <v>14</v>
      </c>
      <c r="BV11" s="117"/>
      <c r="BX11"/>
      <c r="BY11"/>
      <c r="BZ11"/>
      <c r="CA11" s="130" t="str">
        <f>IF('２０１７．４年生組合せ表'!AA11="","",'２０１７．４年生組合せ表'!O11&amp;'２０１７．４年生組合せ表'!AG11)</f>
        <v>レインボーズ砂町ＳＣ</v>
      </c>
      <c r="CB11" s="130">
        <f t="shared" si="48"/>
        <v>1</v>
      </c>
      <c r="CC11" s="130">
        <f t="shared" si="49"/>
        <v>0</v>
      </c>
      <c r="CD11" s="129" t="str">
        <f>IF('２０１７．４年生組合せ表'!AA11="","",'２０１７．４年生組合せ表'!AG11&amp;'２０１７．４年生組合せ表'!O11)</f>
        <v>砂町ＳＣレインボーズ</v>
      </c>
      <c r="CE11" s="129">
        <f>IF('２０１７．４年生組合せ表'!AE11="","",'２０１７．４年生組合せ表'!AE11)</f>
        <v>0</v>
      </c>
      <c r="CF11" s="129">
        <f>IF('２０１７．４年生組合せ表'!AA11="","",'２０１７．４年生組合せ表'!AA11)</f>
        <v>1</v>
      </c>
      <c r="CG11" s="126"/>
    </row>
    <row r="12" spans="2:122" ht="28.5" customHeight="1" x14ac:dyDescent="0.2">
      <c r="B12" s="114"/>
      <c r="C12" s="105">
        <v>6</v>
      </c>
      <c r="D12" s="105" t="s">
        <v>4</v>
      </c>
      <c r="E12" s="92" t="str">
        <f t="shared" si="0"/>
        <v/>
      </c>
      <c r="F12" s="93" t="str">
        <f t="shared" si="50"/>
        <v/>
      </c>
      <c r="G12" s="94" t="str">
        <f t="shared" si="1"/>
        <v/>
      </c>
      <c r="H12" s="92">
        <f t="shared" si="2"/>
        <v>4</v>
      </c>
      <c r="I12" s="93" t="str">
        <f t="shared" si="51"/>
        <v>○</v>
      </c>
      <c r="J12" s="94">
        <f t="shared" si="3"/>
        <v>0</v>
      </c>
      <c r="K12" s="92">
        <f t="shared" si="4"/>
        <v>1</v>
      </c>
      <c r="L12" s="93" t="str">
        <f t="shared" si="52"/>
        <v>×</v>
      </c>
      <c r="M12" s="94">
        <f t="shared" si="5"/>
        <v>3</v>
      </c>
      <c r="N12" s="92">
        <f t="shared" si="6"/>
        <v>4</v>
      </c>
      <c r="O12" s="93" t="str">
        <f t="shared" si="53"/>
        <v>○</v>
      </c>
      <c r="P12" s="94">
        <f t="shared" si="7"/>
        <v>1</v>
      </c>
      <c r="Q12" s="92">
        <f t="shared" si="8"/>
        <v>5</v>
      </c>
      <c r="R12" s="93" t="str">
        <f t="shared" si="54"/>
        <v>○</v>
      </c>
      <c r="S12" s="94">
        <f t="shared" si="9"/>
        <v>0</v>
      </c>
      <c r="T12" s="92" t="str">
        <f t="shared" si="10"/>
        <v/>
      </c>
      <c r="U12" s="93" t="str">
        <f t="shared" si="55"/>
        <v/>
      </c>
      <c r="V12" s="94" t="str">
        <f t="shared" si="11"/>
        <v/>
      </c>
      <c r="W12" s="92">
        <f t="shared" si="12"/>
        <v>3</v>
      </c>
      <c r="X12" s="93" t="str">
        <f t="shared" si="56"/>
        <v>○</v>
      </c>
      <c r="Y12" s="94">
        <f t="shared" si="13"/>
        <v>1</v>
      </c>
      <c r="Z12" s="92">
        <f t="shared" si="14"/>
        <v>1</v>
      </c>
      <c r="AA12" s="93" t="str">
        <f t="shared" si="57"/>
        <v>△</v>
      </c>
      <c r="AB12" s="94">
        <f t="shared" si="15"/>
        <v>1</v>
      </c>
      <c r="AC12" s="92" t="str">
        <f t="shared" si="16"/>
        <v/>
      </c>
      <c r="AD12" s="93" t="str">
        <f t="shared" si="58"/>
        <v/>
      </c>
      <c r="AE12" s="94" t="str">
        <f t="shared" si="17"/>
        <v/>
      </c>
      <c r="AF12" s="92">
        <f t="shared" si="18"/>
        <v>0</v>
      </c>
      <c r="AG12" s="93" t="str">
        <f t="shared" si="59"/>
        <v>×</v>
      </c>
      <c r="AH12" s="94">
        <f t="shared" si="19"/>
        <v>2</v>
      </c>
      <c r="AI12" s="92">
        <f t="shared" si="20"/>
        <v>3</v>
      </c>
      <c r="AJ12" s="93" t="str">
        <f t="shared" si="60"/>
        <v>×</v>
      </c>
      <c r="AK12" s="94">
        <f t="shared" si="21"/>
        <v>4</v>
      </c>
      <c r="AL12" s="92">
        <f t="shared" si="22"/>
        <v>1</v>
      </c>
      <c r="AM12" s="93" t="str">
        <f t="shared" si="61"/>
        <v>○</v>
      </c>
      <c r="AN12" s="94">
        <f t="shared" si="23"/>
        <v>0</v>
      </c>
      <c r="AO12" s="92" t="str">
        <f t="shared" si="24"/>
        <v/>
      </c>
      <c r="AP12" s="93" t="str">
        <f t="shared" si="62"/>
        <v/>
      </c>
      <c r="AQ12" s="94" t="str">
        <f t="shared" si="25"/>
        <v/>
      </c>
      <c r="AR12" s="92" t="str">
        <f t="shared" si="26"/>
        <v/>
      </c>
      <c r="AS12" s="93" t="str">
        <f t="shared" si="63"/>
        <v/>
      </c>
      <c r="AT12" s="94" t="str">
        <f t="shared" si="27"/>
        <v/>
      </c>
      <c r="AU12" s="92">
        <f t="shared" si="28"/>
        <v>0</v>
      </c>
      <c r="AV12" s="93" t="str">
        <f t="shared" si="64"/>
        <v>×</v>
      </c>
      <c r="AW12" s="94">
        <f t="shared" si="29"/>
        <v>7</v>
      </c>
      <c r="AX12" s="92" t="str">
        <f t="shared" si="30"/>
        <v/>
      </c>
      <c r="AY12" s="93" t="str">
        <f t="shared" si="65"/>
        <v/>
      </c>
      <c r="AZ12" s="94" t="str">
        <f t="shared" si="31"/>
        <v/>
      </c>
      <c r="BA12" s="92" t="str">
        <f t="shared" si="32"/>
        <v/>
      </c>
      <c r="BB12" s="93" t="str">
        <f t="shared" si="66"/>
        <v/>
      </c>
      <c r="BC12" s="94" t="str">
        <f t="shared" si="33"/>
        <v/>
      </c>
      <c r="BD12" s="92" t="str">
        <f t="shared" si="34"/>
        <v/>
      </c>
      <c r="BE12" s="93" t="str">
        <f t="shared" si="67"/>
        <v/>
      </c>
      <c r="BF12" s="94" t="str">
        <f t="shared" si="35"/>
        <v/>
      </c>
      <c r="BG12" s="92" t="str">
        <f t="shared" si="36"/>
        <v/>
      </c>
      <c r="BH12" s="93" t="str">
        <f t="shared" si="68"/>
        <v/>
      </c>
      <c r="BI12" s="94" t="str">
        <f t="shared" si="37"/>
        <v/>
      </c>
      <c r="BJ12" s="98" t="str">
        <f t="shared" si="38"/>
        <v/>
      </c>
      <c r="BK12" s="99" t="str">
        <f t="shared" si="69"/>
        <v/>
      </c>
      <c r="BL12" s="100" t="str">
        <f t="shared" si="39"/>
        <v/>
      </c>
      <c r="BM12" s="101"/>
      <c r="BN12" s="102">
        <f t="shared" si="40"/>
        <v>5</v>
      </c>
      <c r="BO12" s="102">
        <f t="shared" si="41"/>
        <v>1</v>
      </c>
      <c r="BP12" s="102">
        <f t="shared" si="42"/>
        <v>4</v>
      </c>
      <c r="BQ12" s="102">
        <f t="shared" si="43"/>
        <v>16</v>
      </c>
      <c r="BR12" s="102">
        <f t="shared" si="44"/>
        <v>22</v>
      </c>
      <c r="BS12" s="102">
        <f t="shared" si="45"/>
        <v>19</v>
      </c>
      <c r="BT12" s="103">
        <f t="shared" si="46"/>
        <v>16052</v>
      </c>
      <c r="BU12" s="104">
        <f t="shared" si="47"/>
        <v>7</v>
      </c>
      <c r="BV12" s="117"/>
      <c r="BX12"/>
      <c r="BY12"/>
      <c r="BZ12"/>
      <c r="CA12" s="130" t="str">
        <f>IF('２０１７．４年生組合せ表'!AA12="","",'２０１７．４年生組合せ表'!O12&amp;'２０１７．４年生組合せ表'!AG12)</f>
        <v>ベイエリアスカイＦＣ</v>
      </c>
      <c r="CB12" s="130">
        <f t="shared" si="48"/>
        <v>4</v>
      </c>
      <c r="CC12" s="130">
        <f t="shared" si="49"/>
        <v>1</v>
      </c>
      <c r="CD12" s="129" t="str">
        <f>IF('２０１７．４年生組合せ表'!AA12="","",'２０１７．４年生組合せ表'!AG12&amp;'２０１７．４年生組合せ表'!O12)</f>
        <v>スカイＦＣベイエリア</v>
      </c>
      <c r="CE12" s="129">
        <f>IF('２０１７．４年生組合せ表'!AE12="","",'２０１７．４年生組合せ表'!AE12)</f>
        <v>1</v>
      </c>
      <c r="CF12" s="129">
        <f>IF('２０１７．４年生組合せ表'!AA12="","",'２０１７．４年生組合せ表'!AA12)</f>
        <v>4</v>
      </c>
      <c r="CG12" s="126"/>
    </row>
    <row r="13" spans="2:122" ht="28.5" customHeight="1" x14ac:dyDescent="0.2">
      <c r="B13" s="114"/>
      <c r="C13" s="105">
        <v>7</v>
      </c>
      <c r="D13" s="105" t="s">
        <v>5</v>
      </c>
      <c r="E13" s="92">
        <f t="shared" si="0"/>
        <v>7</v>
      </c>
      <c r="F13" s="93" t="str">
        <f t="shared" si="50"/>
        <v>○</v>
      </c>
      <c r="G13" s="94">
        <f t="shared" si="1"/>
        <v>0</v>
      </c>
      <c r="H13" s="92">
        <f t="shared" si="2"/>
        <v>4</v>
      </c>
      <c r="I13" s="93" t="str">
        <f t="shared" si="51"/>
        <v>○</v>
      </c>
      <c r="J13" s="94">
        <f t="shared" si="3"/>
        <v>2</v>
      </c>
      <c r="K13" s="92" t="str">
        <f t="shared" si="4"/>
        <v/>
      </c>
      <c r="L13" s="93" t="str">
        <f t="shared" si="52"/>
        <v/>
      </c>
      <c r="M13" s="94" t="str">
        <f t="shared" si="5"/>
        <v/>
      </c>
      <c r="N13" s="92" t="str">
        <f t="shared" si="6"/>
        <v/>
      </c>
      <c r="O13" s="93" t="str">
        <f t="shared" si="53"/>
        <v/>
      </c>
      <c r="P13" s="94" t="str">
        <f t="shared" si="7"/>
        <v/>
      </c>
      <c r="Q13" s="92">
        <f t="shared" si="8"/>
        <v>5</v>
      </c>
      <c r="R13" s="93" t="str">
        <f t="shared" si="54"/>
        <v>○</v>
      </c>
      <c r="S13" s="94">
        <f t="shared" si="9"/>
        <v>0</v>
      </c>
      <c r="T13" s="92">
        <f t="shared" si="10"/>
        <v>1</v>
      </c>
      <c r="U13" s="93" t="str">
        <f t="shared" si="55"/>
        <v>×</v>
      </c>
      <c r="V13" s="94">
        <f t="shared" si="11"/>
        <v>3</v>
      </c>
      <c r="W13" s="92" t="str">
        <f t="shared" si="12"/>
        <v/>
      </c>
      <c r="X13" s="93" t="str">
        <f t="shared" si="56"/>
        <v/>
      </c>
      <c r="Y13" s="94" t="str">
        <f t="shared" si="13"/>
        <v/>
      </c>
      <c r="Z13" s="92">
        <f t="shared" si="14"/>
        <v>1</v>
      </c>
      <c r="AA13" s="93" t="str">
        <f t="shared" si="57"/>
        <v>×</v>
      </c>
      <c r="AB13" s="94">
        <f t="shared" si="15"/>
        <v>2</v>
      </c>
      <c r="AC13" s="92" t="str">
        <f t="shared" si="16"/>
        <v/>
      </c>
      <c r="AD13" s="93" t="str">
        <f t="shared" si="58"/>
        <v/>
      </c>
      <c r="AE13" s="94" t="str">
        <f t="shared" si="17"/>
        <v/>
      </c>
      <c r="AF13" s="92">
        <f t="shared" si="18"/>
        <v>1</v>
      </c>
      <c r="AG13" s="93" t="str">
        <f t="shared" si="59"/>
        <v>×</v>
      </c>
      <c r="AH13" s="94">
        <f t="shared" si="19"/>
        <v>5</v>
      </c>
      <c r="AI13" s="92">
        <f t="shared" si="20"/>
        <v>1</v>
      </c>
      <c r="AJ13" s="93" t="str">
        <f t="shared" si="60"/>
        <v>×</v>
      </c>
      <c r="AK13" s="94">
        <f t="shared" si="21"/>
        <v>4</v>
      </c>
      <c r="AL13" s="92">
        <f t="shared" si="22"/>
        <v>0</v>
      </c>
      <c r="AM13" s="93" t="str">
        <f t="shared" si="61"/>
        <v>×</v>
      </c>
      <c r="AN13" s="94">
        <f t="shared" si="23"/>
        <v>1</v>
      </c>
      <c r="AO13" s="92" t="str">
        <f t="shared" si="24"/>
        <v/>
      </c>
      <c r="AP13" s="93" t="str">
        <f t="shared" si="62"/>
        <v/>
      </c>
      <c r="AQ13" s="94" t="str">
        <f t="shared" si="25"/>
        <v/>
      </c>
      <c r="AR13" s="92">
        <f t="shared" si="26"/>
        <v>0</v>
      </c>
      <c r="AS13" s="93" t="str">
        <f t="shared" si="63"/>
        <v>×</v>
      </c>
      <c r="AT13" s="94">
        <f t="shared" si="27"/>
        <v>4</v>
      </c>
      <c r="AU13" s="92">
        <f t="shared" si="28"/>
        <v>0</v>
      </c>
      <c r="AV13" s="93" t="str">
        <f t="shared" si="64"/>
        <v>×</v>
      </c>
      <c r="AW13" s="94">
        <f t="shared" si="29"/>
        <v>5</v>
      </c>
      <c r="AX13" s="92" t="str">
        <f t="shared" si="30"/>
        <v/>
      </c>
      <c r="AY13" s="93" t="str">
        <f t="shared" si="65"/>
        <v/>
      </c>
      <c r="AZ13" s="94" t="str">
        <f t="shared" si="31"/>
        <v/>
      </c>
      <c r="BA13" s="92" t="str">
        <f t="shared" si="32"/>
        <v/>
      </c>
      <c r="BB13" s="93" t="str">
        <f t="shared" si="66"/>
        <v/>
      </c>
      <c r="BC13" s="94" t="str">
        <f t="shared" si="33"/>
        <v/>
      </c>
      <c r="BD13" s="92" t="str">
        <f t="shared" si="34"/>
        <v/>
      </c>
      <c r="BE13" s="93" t="str">
        <f t="shared" si="67"/>
        <v/>
      </c>
      <c r="BF13" s="94" t="str">
        <f t="shared" si="35"/>
        <v/>
      </c>
      <c r="BG13" s="92" t="str">
        <f t="shared" si="36"/>
        <v/>
      </c>
      <c r="BH13" s="93" t="str">
        <f t="shared" si="68"/>
        <v/>
      </c>
      <c r="BI13" s="94" t="str">
        <f t="shared" si="37"/>
        <v/>
      </c>
      <c r="BJ13" s="98" t="str">
        <f t="shared" si="38"/>
        <v/>
      </c>
      <c r="BK13" s="99" t="str">
        <f t="shared" si="69"/>
        <v/>
      </c>
      <c r="BL13" s="100" t="str">
        <f t="shared" si="39"/>
        <v/>
      </c>
      <c r="BM13" s="101"/>
      <c r="BN13" s="102">
        <f t="shared" si="40"/>
        <v>3</v>
      </c>
      <c r="BO13" s="102">
        <f t="shared" si="41"/>
        <v>0</v>
      </c>
      <c r="BP13" s="102">
        <f t="shared" si="42"/>
        <v>7</v>
      </c>
      <c r="BQ13" s="102">
        <f t="shared" si="43"/>
        <v>9</v>
      </c>
      <c r="BR13" s="102">
        <f t="shared" si="44"/>
        <v>20</v>
      </c>
      <c r="BS13" s="102">
        <f t="shared" si="45"/>
        <v>26</v>
      </c>
      <c r="BT13" s="103">
        <f t="shared" si="46"/>
        <v>8960</v>
      </c>
      <c r="BU13" s="104">
        <f t="shared" si="47"/>
        <v>11</v>
      </c>
      <c r="BV13" s="117"/>
      <c r="BX13"/>
      <c r="BY13"/>
      <c r="BZ13"/>
      <c r="CA13" s="130" t="str">
        <f>IF('２０１７．４年生組合せ表'!AA13="","",'２０１７．４年生組合せ表'!O13&amp;'２０１７．４年生組合せ表'!AG13)</f>
        <v>ＪスターズＦＣ城東</v>
      </c>
      <c r="CB13" s="130">
        <f t="shared" si="48"/>
        <v>3</v>
      </c>
      <c r="CC13" s="130">
        <f t="shared" si="49"/>
        <v>1</v>
      </c>
      <c r="CD13" s="129" t="str">
        <f>IF('２０１７．４年生組合せ表'!AA13="","",'２０１７．４年生組合せ表'!AG13&amp;'２０１７．４年生組合せ表'!O13)</f>
        <v>ＦＣ城東Ｊスターズ</v>
      </c>
      <c r="CE13" s="129">
        <f>IF('２０１７．４年生組合せ表'!AE13="","",'２０１７．４年生組合せ表'!AE13)</f>
        <v>1</v>
      </c>
      <c r="CF13" s="129">
        <f>IF('２０１７．４年生組合せ表'!AA13="","",'２０１７．４年生組合せ表'!AA13)</f>
        <v>3</v>
      </c>
      <c r="CG13" s="126"/>
    </row>
    <row r="14" spans="2:122" ht="28.5" customHeight="1" x14ac:dyDescent="0.2">
      <c r="B14" s="114"/>
      <c r="C14" s="105">
        <v>8</v>
      </c>
      <c r="D14" s="105" t="s">
        <v>10</v>
      </c>
      <c r="E14" s="92">
        <f t="shared" si="0"/>
        <v>6</v>
      </c>
      <c r="F14" s="93" t="str">
        <f t="shared" si="50"/>
        <v>○</v>
      </c>
      <c r="G14" s="94">
        <f t="shared" si="1"/>
        <v>1</v>
      </c>
      <c r="H14" s="92">
        <f t="shared" si="2"/>
        <v>2</v>
      </c>
      <c r="I14" s="93" t="str">
        <f t="shared" si="51"/>
        <v>×</v>
      </c>
      <c r="J14" s="94">
        <f t="shared" si="3"/>
        <v>3</v>
      </c>
      <c r="K14" s="92">
        <f t="shared" si="4"/>
        <v>0</v>
      </c>
      <c r="L14" s="93" t="str">
        <f t="shared" si="52"/>
        <v>×</v>
      </c>
      <c r="M14" s="94">
        <f t="shared" si="5"/>
        <v>7</v>
      </c>
      <c r="N14" s="92" t="str">
        <f t="shared" si="6"/>
        <v/>
      </c>
      <c r="O14" s="93" t="str">
        <f t="shared" si="53"/>
        <v/>
      </c>
      <c r="P14" s="94" t="str">
        <f t="shared" si="7"/>
        <v/>
      </c>
      <c r="Q14" s="92">
        <f t="shared" si="8"/>
        <v>1</v>
      </c>
      <c r="R14" s="93" t="str">
        <f t="shared" si="54"/>
        <v>×</v>
      </c>
      <c r="S14" s="94">
        <f t="shared" si="9"/>
        <v>2</v>
      </c>
      <c r="T14" s="92">
        <f t="shared" si="10"/>
        <v>1</v>
      </c>
      <c r="U14" s="93" t="str">
        <f t="shared" si="55"/>
        <v>△</v>
      </c>
      <c r="V14" s="94">
        <f t="shared" si="11"/>
        <v>1</v>
      </c>
      <c r="W14" s="92">
        <f t="shared" si="12"/>
        <v>2</v>
      </c>
      <c r="X14" s="93" t="str">
        <f t="shared" si="56"/>
        <v>○</v>
      </c>
      <c r="Y14" s="94">
        <f t="shared" si="13"/>
        <v>1</v>
      </c>
      <c r="Z14" s="92" t="str">
        <f t="shared" si="14"/>
        <v/>
      </c>
      <c r="AA14" s="93" t="str">
        <f t="shared" si="57"/>
        <v/>
      </c>
      <c r="AB14" s="94" t="str">
        <f t="shared" si="15"/>
        <v/>
      </c>
      <c r="AC14" s="92">
        <f t="shared" si="16"/>
        <v>0</v>
      </c>
      <c r="AD14" s="93" t="str">
        <f t="shared" si="58"/>
        <v>×</v>
      </c>
      <c r="AE14" s="94">
        <f t="shared" si="17"/>
        <v>12</v>
      </c>
      <c r="AF14" s="92">
        <f t="shared" si="18"/>
        <v>1</v>
      </c>
      <c r="AG14" s="93" t="str">
        <f t="shared" si="59"/>
        <v>△</v>
      </c>
      <c r="AH14" s="94">
        <f t="shared" si="19"/>
        <v>1</v>
      </c>
      <c r="AI14" s="92">
        <f t="shared" si="20"/>
        <v>1</v>
      </c>
      <c r="AJ14" s="93" t="str">
        <f t="shared" si="60"/>
        <v>×</v>
      </c>
      <c r="AK14" s="94">
        <f t="shared" si="21"/>
        <v>3</v>
      </c>
      <c r="AL14" s="92">
        <f t="shared" si="22"/>
        <v>1</v>
      </c>
      <c r="AM14" s="93" t="str">
        <f t="shared" si="61"/>
        <v>×</v>
      </c>
      <c r="AN14" s="94">
        <f t="shared" si="23"/>
        <v>2</v>
      </c>
      <c r="AO14" s="92" t="str">
        <f t="shared" si="24"/>
        <v/>
      </c>
      <c r="AP14" s="93" t="str">
        <f t="shared" si="62"/>
        <v/>
      </c>
      <c r="AQ14" s="94" t="str">
        <f t="shared" si="25"/>
        <v/>
      </c>
      <c r="AR14" s="92" t="str">
        <f t="shared" si="26"/>
        <v/>
      </c>
      <c r="AS14" s="93" t="str">
        <f t="shared" si="63"/>
        <v/>
      </c>
      <c r="AT14" s="94" t="str">
        <f t="shared" si="27"/>
        <v/>
      </c>
      <c r="AU14" s="92">
        <f t="shared" si="28"/>
        <v>1</v>
      </c>
      <c r="AV14" s="93" t="str">
        <f t="shared" si="64"/>
        <v>×</v>
      </c>
      <c r="AW14" s="94">
        <f t="shared" si="29"/>
        <v>3</v>
      </c>
      <c r="AX14" s="92">
        <f t="shared" si="30"/>
        <v>1</v>
      </c>
      <c r="AY14" s="93" t="str">
        <f t="shared" si="65"/>
        <v>△</v>
      </c>
      <c r="AZ14" s="94">
        <f t="shared" si="31"/>
        <v>1</v>
      </c>
      <c r="BA14" s="92" t="str">
        <f t="shared" si="32"/>
        <v/>
      </c>
      <c r="BB14" s="93" t="str">
        <f t="shared" si="66"/>
        <v/>
      </c>
      <c r="BC14" s="94" t="str">
        <f t="shared" si="33"/>
        <v/>
      </c>
      <c r="BD14" s="92" t="str">
        <f t="shared" si="34"/>
        <v/>
      </c>
      <c r="BE14" s="93" t="str">
        <f t="shared" si="67"/>
        <v/>
      </c>
      <c r="BF14" s="94" t="str">
        <f t="shared" si="35"/>
        <v/>
      </c>
      <c r="BG14" s="92" t="str">
        <f t="shared" si="36"/>
        <v/>
      </c>
      <c r="BH14" s="93" t="str">
        <f t="shared" si="68"/>
        <v/>
      </c>
      <c r="BI14" s="94" t="str">
        <f t="shared" si="37"/>
        <v/>
      </c>
      <c r="BJ14" s="98" t="str">
        <f t="shared" si="38"/>
        <v/>
      </c>
      <c r="BK14" s="99" t="str">
        <f t="shared" si="69"/>
        <v/>
      </c>
      <c r="BL14" s="100" t="str">
        <f t="shared" si="39"/>
        <v/>
      </c>
      <c r="BM14" s="101"/>
      <c r="BN14" s="102">
        <f t="shared" si="40"/>
        <v>2</v>
      </c>
      <c r="BO14" s="102">
        <f t="shared" si="41"/>
        <v>3</v>
      </c>
      <c r="BP14" s="102">
        <f t="shared" si="42"/>
        <v>7</v>
      </c>
      <c r="BQ14" s="102">
        <f t="shared" si="43"/>
        <v>9</v>
      </c>
      <c r="BR14" s="102">
        <f t="shared" si="44"/>
        <v>17</v>
      </c>
      <c r="BS14" s="102">
        <f t="shared" si="45"/>
        <v>37</v>
      </c>
      <c r="BT14" s="103">
        <f t="shared" si="46"/>
        <v>8817</v>
      </c>
      <c r="BU14" s="104">
        <f t="shared" si="47"/>
        <v>12</v>
      </c>
      <c r="BV14" s="117"/>
      <c r="BX14"/>
      <c r="BY14"/>
      <c r="BZ14"/>
      <c r="CA14" s="130" t="str">
        <f>IF('２０１７．４年生組合せ表'!AA14="","",'２０１７．４年生組合せ表'!O14&amp;'２０１７．４年生組合せ表'!AG14)</f>
        <v>バディＳＣ城東フェニックス</v>
      </c>
      <c r="CB14" s="130">
        <f t="shared" si="48"/>
        <v>6</v>
      </c>
      <c r="CC14" s="130">
        <f t="shared" si="49"/>
        <v>0</v>
      </c>
      <c r="CD14" s="129" t="str">
        <f>IF('２０１７．４年生組合せ表'!AA14="","",'２０１７．４年生組合せ表'!AG14&amp;'２０１７．４年生組合せ表'!O14)</f>
        <v>城東フェニックスバディＳＣ</v>
      </c>
      <c r="CE14" s="129">
        <f>IF('２０１７．４年生組合せ表'!AE14="","",'２０１７．４年生組合せ表'!AE14)</f>
        <v>0</v>
      </c>
      <c r="CF14" s="129">
        <f>IF('２０１７．４年生組合せ表'!AA14="","",'２０１７．４年生組合せ表'!AA14)</f>
        <v>6</v>
      </c>
      <c r="CG14" s="126"/>
    </row>
    <row r="15" spans="2:122" ht="28.5" customHeight="1" x14ac:dyDescent="0.2">
      <c r="B15" s="114"/>
      <c r="C15" s="105">
        <v>9</v>
      </c>
      <c r="D15" s="105" t="s">
        <v>141</v>
      </c>
      <c r="E15" s="92" t="str">
        <f t="shared" si="0"/>
        <v/>
      </c>
      <c r="F15" s="93" t="str">
        <f t="shared" si="50"/>
        <v/>
      </c>
      <c r="G15" s="94" t="str">
        <f t="shared" si="1"/>
        <v/>
      </c>
      <c r="H15" s="92" t="str">
        <f t="shared" si="2"/>
        <v/>
      </c>
      <c r="I15" s="93" t="str">
        <f t="shared" si="51"/>
        <v/>
      </c>
      <c r="J15" s="94" t="str">
        <f t="shared" si="3"/>
        <v/>
      </c>
      <c r="K15" s="92" t="str">
        <f t="shared" si="4"/>
        <v/>
      </c>
      <c r="L15" s="93" t="str">
        <f t="shared" si="52"/>
        <v/>
      </c>
      <c r="M15" s="94" t="str">
        <f t="shared" si="5"/>
        <v/>
      </c>
      <c r="N15" s="92" t="str">
        <f t="shared" si="6"/>
        <v/>
      </c>
      <c r="O15" s="93" t="str">
        <f t="shared" si="53"/>
        <v/>
      </c>
      <c r="P15" s="94" t="str">
        <f t="shared" si="7"/>
        <v/>
      </c>
      <c r="Q15" s="92">
        <f t="shared" si="8"/>
        <v>6</v>
      </c>
      <c r="R15" s="93" t="str">
        <f t="shared" si="54"/>
        <v>○</v>
      </c>
      <c r="S15" s="94">
        <f t="shared" si="9"/>
        <v>0</v>
      </c>
      <c r="T15" s="92" t="str">
        <f t="shared" si="10"/>
        <v/>
      </c>
      <c r="U15" s="93" t="str">
        <f t="shared" si="55"/>
        <v/>
      </c>
      <c r="V15" s="94" t="str">
        <f t="shared" si="11"/>
        <v/>
      </c>
      <c r="W15" s="92" t="str">
        <f t="shared" si="12"/>
        <v/>
      </c>
      <c r="X15" s="93" t="str">
        <f t="shared" si="56"/>
        <v/>
      </c>
      <c r="Y15" s="94" t="str">
        <f t="shared" si="13"/>
        <v/>
      </c>
      <c r="Z15" s="92">
        <f t="shared" si="14"/>
        <v>12</v>
      </c>
      <c r="AA15" s="93" t="str">
        <f t="shared" si="57"/>
        <v>○</v>
      </c>
      <c r="AB15" s="94">
        <f t="shared" si="15"/>
        <v>0</v>
      </c>
      <c r="AC15" s="92" t="str">
        <f t="shared" si="16"/>
        <v/>
      </c>
      <c r="AD15" s="93" t="str">
        <f t="shared" si="58"/>
        <v/>
      </c>
      <c r="AE15" s="94" t="str">
        <f t="shared" si="17"/>
        <v/>
      </c>
      <c r="AF15" s="92">
        <f t="shared" si="18"/>
        <v>5</v>
      </c>
      <c r="AG15" s="93" t="str">
        <f t="shared" si="59"/>
        <v>○</v>
      </c>
      <c r="AH15" s="94">
        <f t="shared" si="19"/>
        <v>1</v>
      </c>
      <c r="AI15" s="92">
        <f t="shared" si="20"/>
        <v>3</v>
      </c>
      <c r="AJ15" s="93" t="str">
        <f t="shared" si="60"/>
        <v>○</v>
      </c>
      <c r="AK15" s="94">
        <f t="shared" si="21"/>
        <v>0</v>
      </c>
      <c r="AL15" s="92" t="str">
        <f t="shared" si="22"/>
        <v/>
      </c>
      <c r="AM15" s="93" t="str">
        <f t="shared" si="61"/>
        <v/>
      </c>
      <c r="AN15" s="94" t="str">
        <f t="shared" si="23"/>
        <v/>
      </c>
      <c r="AO15" s="92">
        <f t="shared" si="24"/>
        <v>5</v>
      </c>
      <c r="AP15" s="93" t="str">
        <f t="shared" si="62"/>
        <v>○</v>
      </c>
      <c r="AQ15" s="94">
        <f t="shared" si="25"/>
        <v>0</v>
      </c>
      <c r="AR15" s="92">
        <f t="shared" si="26"/>
        <v>0</v>
      </c>
      <c r="AS15" s="93" t="str">
        <f t="shared" si="63"/>
        <v>△</v>
      </c>
      <c r="AT15" s="94">
        <f t="shared" si="27"/>
        <v>0</v>
      </c>
      <c r="AU15" s="92">
        <f t="shared" si="28"/>
        <v>1</v>
      </c>
      <c r="AV15" s="93" t="str">
        <f t="shared" si="64"/>
        <v>○</v>
      </c>
      <c r="AW15" s="94">
        <f t="shared" si="29"/>
        <v>0</v>
      </c>
      <c r="AX15" s="92" t="str">
        <f t="shared" si="30"/>
        <v/>
      </c>
      <c r="AY15" s="93" t="str">
        <f t="shared" si="65"/>
        <v/>
      </c>
      <c r="AZ15" s="94" t="str">
        <f t="shared" si="31"/>
        <v/>
      </c>
      <c r="BA15" s="92" t="str">
        <f t="shared" si="32"/>
        <v/>
      </c>
      <c r="BB15" s="93" t="str">
        <f t="shared" si="66"/>
        <v/>
      </c>
      <c r="BC15" s="94" t="str">
        <f t="shared" si="33"/>
        <v/>
      </c>
      <c r="BD15" s="92" t="str">
        <f t="shared" si="34"/>
        <v/>
      </c>
      <c r="BE15" s="93" t="str">
        <f t="shared" si="67"/>
        <v/>
      </c>
      <c r="BF15" s="94" t="str">
        <f t="shared" si="35"/>
        <v/>
      </c>
      <c r="BG15" s="92" t="str">
        <f t="shared" si="36"/>
        <v/>
      </c>
      <c r="BH15" s="93" t="str">
        <f t="shared" si="68"/>
        <v/>
      </c>
      <c r="BI15" s="94" t="str">
        <f t="shared" si="37"/>
        <v/>
      </c>
      <c r="BJ15" s="98">
        <f t="shared" si="38"/>
        <v>4</v>
      </c>
      <c r="BK15" s="99" t="str">
        <f t="shared" si="69"/>
        <v>○</v>
      </c>
      <c r="BL15" s="100">
        <f t="shared" si="39"/>
        <v>1</v>
      </c>
      <c r="BM15" s="101"/>
      <c r="BN15" s="102">
        <f t="shared" si="40"/>
        <v>6</v>
      </c>
      <c r="BO15" s="102">
        <f t="shared" si="41"/>
        <v>1</v>
      </c>
      <c r="BP15" s="102">
        <f t="shared" si="42"/>
        <v>0</v>
      </c>
      <c r="BQ15" s="102">
        <f t="shared" si="43"/>
        <v>19</v>
      </c>
      <c r="BR15" s="102">
        <f t="shared" si="44"/>
        <v>32</v>
      </c>
      <c r="BS15" s="102">
        <f t="shared" si="45"/>
        <v>1</v>
      </c>
      <c r="BT15" s="103">
        <f t="shared" si="46"/>
        <v>19342</v>
      </c>
      <c r="BU15" s="104">
        <f t="shared" si="47"/>
        <v>5</v>
      </c>
      <c r="BV15" s="117"/>
      <c r="BX15"/>
      <c r="BY15"/>
      <c r="BZ15"/>
      <c r="CA15" s="130" t="str">
        <f>IF('２０１７．４年生組合せ表'!AA15="","",'２０１７．４年生組合せ表'!O15&amp;'２０１７．４年生組合せ表'!AG15)</f>
        <v>砂町ＳＣスターキッカーズ</v>
      </c>
      <c r="CB15" s="130">
        <f t="shared" si="48"/>
        <v>1</v>
      </c>
      <c r="CC15" s="130">
        <f t="shared" si="49"/>
        <v>4</v>
      </c>
      <c r="CD15" s="129" t="str">
        <f>IF('２０１７．４年生組合せ表'!AA15="","",'２０１７．４年生組合せ表'!AG15&amp;'２０１７．４年生組合せ表'!O15)</f>
        <v>スターキッカーズ砂町ＳＣ</v>
      </c>
      <c r="CE15" s="129">
        <f>IF('２０１７．４年生組合せ表'!AE15="","",'２０１７．４年生組合せ表'!AE15)</f>
        <v>4</v>
      </c>
      <c r="CF15" s="129">
        <f>IF('２０１７．４年生組合せ表'!AA15="","",'２０１７．４年生組合せ表'!AA15)</f>
        <v>1</v>
      </c>
      <c r="CG15" s="126"/>
    </row>
    <row r="16" spans="2:122" ht="28.5" customHeight="1" x14ac:dyDescent="0.2">
      <c r="B16" s="114"/>
      <c r="C16" s="105">
        <v>10</v>
      </c>
      <c r="D16" s="105" t="s">
        <v>65</v>
      </c>
      <c r="E16" s="92" t="str">
        <f t="shared" si="0"/>
        <v/>
      </c>
      <c r="F16" s="93" t="str">
        <f t="shared" si="50"/>
        <v/>
      </c>
      <c r="G16" s="94" t="str">
        <f t="shared" si="1"/>
        <v/>
      </c>
      <c r="H16" s="92" t="str">
        <f t="shared" si="2"/>
        <v/>
      </c>
      <c r="I16" s="93" t="str">
        <f t="shared" si="51"/>
        <v/>
      </c>
      <c r="J16" s="94" t="str">
        <f t="shared" si="3"/>
        <v/>
      </c>
      <c r="K16" s="92">
        <f t="shared" si="4"/>
        <v>3</v>
      </c>
      <c r="L16" s="93" t="str">
        <f t="shared" si="52"/>
        <v>△</v>
      </c>
      <c r="M16" s="94">
        <f t="shared" si="5"/>
        <v>3</v>
      </c>
      <c r="N16" s="92" t="str">
        <f t="shared" si="6"/>
        <v/>
      </c>
      <c r="O16" s="93" t="str">
        <f t="shared" si="53"/>
        <v/>
      </c>
      <c r="P16" s="94" t="str">
        <f t="shared" si="7"/>
        <v/>
      </c>
      <c r="Q16" s="92">
        <f t="shared" si="8"/>
        <v>10</v>
      </c>
      <c r="R16" s="93" t="str">
        <f t="shared" si="54"/>
        <v>○</v>
      </c>
      <c r="S16" s="94">
        <f t="shared" si="9"/>
        <v>0</v>
      </c>
      <c r="T16" s="92">
        <f t="shared" si="10"/>
        <v>2</v>
      </c>
      <c r="U16" s="93" t="str">
        <f t="shared" si="55"/>
        <v>○</v>
      </c>
      <c r="V16" s="94">
        <f t="shared" si="11"/>
        <v>0</v>
      </c>
      <c r="W16" s="92">
        <f t="shared" si="12"/>
        <v>5</v>
      </c>
      <c r="X16" s="93" t="str">
        <f t="shared" si="56"/>
        <v>○</v>
      </c>
      <c r="Y16" s="94">
        <f t="shared" si="13"/>
        <v>1</v>
      </c>
      <c r="Z16" s="92">
        <f t="shared" si="14"/>
        <v>1</v>
      </c>
      <c r="AA16" s="93" t="str">
        <f t="shared" si="57"/>
        <v>△</v>
      </c>
      <c r="AB16" s="94">
        <f t="shared" si="15"/>
        <v>1</v>
      </c>
      <c r="AC16" s="92">
        <f t="shared" si="16"/>
        <v>1</v>
      </c>
      <c r="AD16" s="93" t="str">
        <f t="shared" si="58"/>
        <v>×</v>
      </c>
      <c r="AE16" s="94">
        <f t="shared" si="17"/>
        <v>5</v>
      </c>
      <c r="AF16" s="92" t="str">
        <f t="shared" si="18"/>
        <v/>
      </c>
      <c r="AG16" s="93" t="str">
        <f t="shared" si="59"/>
        <v/>
      </c>
      <c r="AH16" s="94" t="str">
        <f t="shared" si="19"/>
        <v/>
      </c>
      <c r="AI16" s="92">
        <f t="shared" si="20"/>
        <v>1</v>
      </c>
      <c r="AJ16" s="93" t="str">
        <f t="shared" si="60"/>
        <v>×</v>
      </c>
      <c r="AK16" s="94">
        <f t="shared" si="21"/>
        <v>3</v>
      </c>
      <c r="AL16" s="92">
        <f t="shared" si="22"/>
        <v>4</v>
      </c>
      <c r="AM16" s="93" t="str">
        <f t="shared" si="61"/>
        <v>○</v>
      </c>
      <c r="AN16" s="94">
        <f t="shared" si="23"/>
        <v>0</v>
      </c>
      <c r="AO16" s="92">
        <f t="shared" si="24"/>
        <v>1</v>
      </c>
      <c r="AP16" s="93" t="str">
        <f t="shared" si="62"/>
        <v>×</v>
      </c>
      <c r="AQ16" s="94">
        <f t="shared" si="25"/>
        <v>4</v>
      </c>
      <c r="AR16" s="92">
        <f t="shared" si="26"/>
        <v>1</v>
      </c>
      <c r="AS16" s="93" t="str">
        <f t="shared" si="63"/>
        <v>△</v>
      </c>
      <c r="AT16" s="94">
        <f t="shared" si="27"/>
        <v>1</v>
      </c>
      <c r="AU16" s="92">
        <f t="shared" si="28"/>
        <v>2</v>
      </c>
      <c r="AV16" s="93" t="str">
        <f t="shared" si="64"/>
        <v>×</v>
      </c>
      <c r="AW16" s="94">
        <f t="shared" si="29"/>
        <v>3</v>
      </c>
      <c r="AX16" s="92" t="str">
        <f t="shared" si="30"/>
        <v/>
      </c>
      <c r="AY16" s="93" t="str">
        <f t="shared" si="65"/>
        <v/>
      </c>
      <c r="AZ16" s="94" t="str">
        <f t="shared" si="31"/>
        <v/>
      </c>
      <c r="BA16" s="92" t="str">
        <f t="shared" si="32"/>
        <v/>
      </c>
      <c r="BB16" s="93" t="str">
        <f t="shared" si="66"/>
        <v/>
      </c>
      <c r="BC16" s="94" t="str">
        <f t="shared" si="33"/>
        <v/>
      </c>
      <c r="BD16" s="92" t="str">
        <f t="shared" si="34"/>
        <v/>
      </c>
      <c r="BE16" s="93" t="str">
        <f t="shared" si="67"/>
        <v/>
      </c>
      <c r="BF16" s="94" t="str">
        <f t="shared" si="35"/>
        <v/>
      </c>
      <c r="BG16" s="92" t="str">
        <f t="shared" si="36"/>
        <v/>
      </c>
      <c r="BH16" s="93" t="str">
        <f t="shared" si="68"/>
        <v/>
      </c>
      <c r="BI16" s="94" t="str">
        <f t="shared" si="37"/>
        <v/>
      </c>
      <c r="BJ16" s="98">
        <f t="shared" si="38"/>
        <v>6</v>
      </c>
      <c r="BK16" s="99" t="str">
        <f t="shared" si="69"/>
        <v>○</v>
      </c>
      <c r="BL16" s="100">
        <f t="shared" si="39"/>
        <v>0</v>
      </c>
      <c r="BM16" s="101"/>
      <c r="BN16" s="102">
        <f t="shared" si="40"/>
        <v>4</v>
      </c>
      <c r="BO16" s="102">
        <f t="shared" si="41"/>
        <v>3</v>
      </c>
      <c r="BP16" s="102">
        <f t="shared" si="42"/>
        <v>4</v>
      </c>
      <c r="BQ16" s="102">
        <f t="shared" si="43"/>
        <v>15</v>
      </c>
      <c r="BR16" s="102">
        <f t="shared" si="44"/>
        <v>31</v>
      </c>
      <c r="BS16" s="102">
        <f t="shared" si="45"/>
        <v>21</v>
      </c>
      <c r="BT16" s="103">
        <f t="shared" si="46"/>
        <v>15131</v>
      </c>
      <c r="BU16" s="104">
        <f t="shared" si="47"/>
        <v>8</v>
      </c>
      <c r="BV16" s="117"/>
      <c r="BX16"/>
      <c r="BY16"/>
      <c r="BZ16"/>
      <c r="CA16" s="130" t="str">
        <f>IF('２０１７．４年生組合せ表'!AA16="","",'２０１７．４年生組合せ表'!O16&amp;'２０１７．４年生組合せ表'!AG16)</f>
        <v/>
      </c>
      <c r="CB16" s="130" t="str">
        <f t="shared" si="48"/>
        <v/>
      </c>
      <c r="CC16" s="130" t="str">
        <f t="shared" si="49"/>
        <v/>
      </c>
      <c r="CD16" s="129" t="str">
        <f>IF('２０１７．４年生組合せ表'!AA16="","",'２０１７．４年生組合せ表'!AG16&amp;'２０１７．４年生組合せ表'!O16)</f>
        <v/>
      </c>
      <c r="CE16" s="129" t="str">
        <f>IF('２０１７．４年生組合せ表'!AE16="","",'２０１７．４年生組合せ表'!AE16)</f>
        <v/>
      </c>
      <c r="CF16" s="129" t="str">
        <f>IF('２０１７．４年生組合せ表'!AA16="","",'２０１７．４年生組合せ表'!AA16)</f>
        <v/>
      </c>
      <c r="CG16" s="126"/>
    </row>
    <row r="17" spans="2:85" ht="28.5" customHeight="1" x14ac:dyDescent="0.2">
      <c r="B17" s="114"/>
      <c r="C17" s="105">
        <v>11</v>
      </c>
      <c r="D17" s="105" t="s">
        <v>66</v>
      </c>
      <c r="E17" s="92" t="str">
        <f t="shared" si="0"/>
        <v/>
      </c>
      <c r="F17" s="93" t="str">
        <f t="shared" si="50"/>
        <v/>
      </c>
      <c r="G17" s="94" t="str">
        <f t="shared" si="1"/>
        <v/>
      </c>
      <c r="H17" s="92" t="str">
        <f t="shared" si="2"/>
        <v/>
      </c>
      <c r="I17" s="93" t="str">
        <f t="shared" si="51"/>
        <v/>
      </c>
      <c r="J17" s="94" t="str">
        <f t="shared" si="3"/>
        <v/>
      </c>
      <c r="K17" s="92" t="str">
        <f t="shared" si="4"/>
        <v/>
      </c>
      <c r="L17" s="93" t="str">
        <f t="shared" si="52"/>
        <v/>
      </c>
      <c r="M17" s="94" t="str">
        <f t="shared" si="5"/>
        <v/>
      </c>
      <c r="N17" s="92">
        <f t="shared" si="6"/>
        <v>5</v>
      </c>
      <c r="O17" s="93" t="str">
        <f t="shared" si="53"/>
        <v>○</v>
      </c>
      <c r="P17" s="94">
        <f t="shared" si="7"/>
        <v>0</v>
      </c>
      <c r="Q17" s="92">
        <f t="shared" si="8"/>
        <v>7</v>
      </c>
      <c r="R17" s="93" t="str">
        <f t="shared" si="54"/>
        <v>○</v>
      </c>
      <c r="S17" s="94">
        <f t="shared" si="9"/>
        <v>0</v>
      </c>
      <c r="T17" s="92">
        <f t="shared" si="10"/>
        <v>4</v>
      </c>
      <c r="U17" s="93" t="str">
        <f t="shared" si="55"/>
        <v>○</v>
      </c>
      <c r="V17" s="94">
        <f t="shared" si="11"/>
        <v>3</v>
      </c>
      <c r="W17" s="92">
        <f t="shared" si="12"/>
        <v>4</v>
      </c>
      <c r="X17" s="93" t="str">
        <f t="shared" si="56"/>
        <v>○</v>
      </c>
      <c r="Y17" s="94">
        <f t="shared" si="13"/>
        <v>1</v>
      </c>
      <c r="Z17" s="92">
        <f t="shared" si="14"/>
        <v>3</v>
      </c>
      <c r="AA17" s="93" t="str">
        <f t="shared" si="57"/>
        <v>○</v>
      </c>
      <c r="AB17" s="94">
        <f t="shared" si="15"/>
        <v>1</v>
      </c>
      <c r="AC17" s="92">
        <f t="shared" si="16"/>
        <v>0</v>
      </c>
      <c r="AD17" s="93" t="str">
        <f t="shared" si="58"/>
        <v>×</v>
      </c>
      <c r="AE17" s="94">
        <f t="shared" si="17"/>
        <v>3</v>
      </c>
      <c r="AF17" s="92">
        <f t="shared" si="18"/>
        <v>3</v>
      </c>
      <c r="AG17" s="93" t="str">
        <f t="shared" si="59"/>
        <v>○</v>
      </c>
      <c r="AH17" s="94">
        <f t="shared" si="19"/>
        <v>1</v>
      </c>
      <c r="AI17" s="92" t="str">
        <f t="shared" si="20"/>
        <v/>
      </c>
      <c r="AJ17" s="93" t="str">
        <f t="shared" si="60"/>
        <v/>
      </c>
      <c r="AK17" s="94" t="str">
        <f t="shared" si="21"/>
        <v/>
      </c>
      <c r="AL17" s="92">
        <f t="shared" si="22"/>
        <v>4</v>
      </c>
      <c r="AM17" s="93" t="str">
        <f t="shared" si="61"/>
        <v>○</v>
      </c>
      <c r="AN17" s="94">
        <f t="shared" si="23"/>
        <v>1</v>
      </c>
      <c r="AO17" s="92">
        <f t="shared" si="24"/>
        <v>2</v>
      </c>
      <c r="AP17" s="93" t="str">
        <f t="shared" si="62"/>
        <v>×</v>
      </c>
      <c r="AQ17" s="94">
        <f t="shared" si="25"/>
        <v>3</v>
      </c>
      <c r="AR17" s="92">
        <f t="shared" si="26"/>
        <v>0</v>
      </c>
      <c r="AS17" s="93" t="str">
        <f t="shared" si="63"/>
        <v>×</v>
      </c>
      <c r="AT17" s="94">
        <f t="shared" si="27"/>
        <v>4</v>
      </c>
      <c r="AU17" s="92" t="str">
        <f t="shared" si="28"/>
        <v/>
      </c>
      <c r="AV17" s="93" t="str">
        <f t="shared" si="64"/>
        <v/>
      </c>
      <c r="AW17" s="94" t="str">
        <f t="shared" si="29"/>
        <v/>
      </c>
      <c r="AX17" s="92">
        <f t="shared" si="30"/>
        <v>8</v>
      </c>
      <c r="AY17" s="93" t="str">
        <f t="shared" si="65"/>
        <v>○</v>
      </c>
      <c r="AZ17" s="94">
        <f t="shared" si="31"/>
        <v>0</v>
      </c>
      <c r="BA17" s="92" t="str">
        <f t="shared" si="32"/>
        <v/>
      </c>
      <c r="BB17" s="93" t="str">
        <f t="shared" si="66"/>
        <v/>
      </c>
      <c r="BC17" s="94" t="str">
        <f t="shared" si="33"/>
        <v/>
      </c>
      <c r="BD17" s="92" t="str">
        <f t="shared" si="34"/>
        <v/>
      </c>
      <c r="BE17" s="93" t="str">
        <f t="shared" si="67"/>
        <v/>
      </c>
      <c r="BF17" s="94" t="str">
        <f t="shared" si="35"/>
        <v/>
      </c>
      <c r="BG17" s="92" t="str">
        <f t="shared" si="36"/>
        <v/>
      </c>
      <c r="BH17" s="93" t="str">
        <f t="shared" si="68"/>
        <v/>
      </c>
      <c r="BI17" s="94" t="str">
        <f t="shared" si="37"/>
        <v/>
      </c>
      <c r="BJ17" s="98">
        <f t="shared" si="38"/>
        <v>1</v>
      </c>
      <c r="BK17" s="99" t="str">
        <f t="shared" si="69"/>
        <v>○</v>
      </c>
      <c r="BL17" s="100">
        <f t="shared" si="39"/>
        <v>0</v>
      </c>
      <c r="BM17" s="101"/>
      <c r="BN17" s="102">
        <f t="shared" si="40"/>
        <v>8</v>
      </c>
      <c r="BO17" s="102">
        <f t="shared" si="41"/>
        <v>0</v>
      </c>
      <c r="BP17" s="102">
        <f t="shared" si="42"/>
        <v>3</v>
      </c>
      <c r="BQ17" s="102">
        <f t="shared" si="43"/>
        <v>24</v>
      </c>
      <c r="BR17" s="102">
        <f t="shared" si="44"/>
        <v>40</v>
      </c>
      <c r="BS17" s="102">
        <f t="shared" si="45"/>
        <v>17</v>
      </c>
      <c r="BT17" s="103">
        <f t="shared" si="46"/>
        <v>24270</v>
      </c>
      <c r="BU17" s="104">
        <f t="shared" si="47"/>
        <v>4</v>
      </c>
      <c r="BV17" s="117"/>
      <c r="BX17"/>
      <c r="BY17"/>
      <c r="BZ17"/>
      <c r="CA17" s="130" t="str">
        <f>IF('２０１７．４年生組合せ表'!AA17="","",'２０１７．４年生組合せ表'!O17&amp;'２０１７．４年生組合せ表'!AG17)</f>
        <v/>
      </c>
      <c r="CB17" s="130" t="str">
        <f t="shared" si="48"/>
        <v/>
      </c>
      <c r="CC17" s="130" t="str">
        <f t="shared" si="49"/>
        <v/>
      </c>
      <c r="CD17" s="129" t="str">
        <f>IF('２０１７．４年生組合せ表'!AA17="","",'２０１７．４年生組合せ表'!AG17&amp;'２０１７．４年生組合せ表'!O17)</f>
        <v/>
      </c>
      <c r="CE17" s="129" t="str">
        <f>IF('２０１７．４年生組合せ表'!AE17="","",'２０１７．４年生組合せ表'!AE17)</f>
        <v/>
      </c>
      <c r="CF17" s="129" t="str">
        <f>IF('２０１７．４年生組合せ表'!AA17="","",'２０１７．４年生組合せ表'!AA17)</f>
        <v/>
      </c>
      <c r="CG17" s="126"/>
    </row>
    <row r="18" spans="2:85" ht="28.5" customHeight="1" x14ac:dyDescent="0.2">
      <c r="B18" s="114"/>
      <c r="C18" s="105">
        <v>12</v>
      </c>
      <c r="D18" s="105" t="s">
        <v>67</v>
      </c>
      <c r="E18" s="92" t="str">
        <f t="shared" si="0"/>
        <v/>
      </c>
      <c r="F18" s="93" t="str">
        <f t="shared" si="50"/>
        <v/>
      </c>
      <c r="G18" s="94" t="str">
        <f t="shared" si="1"/>
        <v/>
      </c>
      <c r="H18" s="92" t="str">
        <f t="shared" si="2"/>
        <v/>
      </c>
      <c r="I18" s="93" t="str">
        <f t="shared" si="51"/>
        <v/>
      </c>
      <c r="J18" s="94" t="str">
        <f t="shared" si="3"/>
        <v/>
      </c>
      <c r="K18" s="92" t="str">
        <f t="shared" si="4"/>
        <v/>
      </c>
      <c r="L18" s="93" t="str">
        <f t="shared" si="52"/>
        <v/>
      </c>
      <c r="M18" s="94" t="str">
        <f t="shared" si="5"/>
        <v/>
      </c>
      <c r="N18" s="92">
        <f t="shared" si="6"/>
        <v>3</v>
      </c>
      <c r="O18" s="93" t="str">
        <f t="shared" si="53"/>
        <v>○</v>
      </c>
      <c r="P18" s="94">
        <f t="shared" si="7"/>
        <v>2</v>
      </c>
      <c r="Q18" s="92">
        <f t="shared" si="8"/>
        <v>8</v>
      </c>
      <c r="R18" s="93" t="str">
        <f t="shared" si="54"/>
        <v>○</v>
      </c>
      <c r="S18" s="94">
        <f t="shared" si="9"/>
        <v>0</v>
      </c>
      <c r="T18" s="92">
        <f t="shared" si="10"/>
        <v>0</v>
      </c>
      <c r="U18" s="93" t="str">
        <f t="shared" si="55"/>
        <v>×</v>
      </c>
      <c r="V18" s="94">
        <f t="shared" si="11"/>
        <v>1</v>
      </c>
      <c r="W18" s="92">
        <f t="shared" si="12"/>
        <v>1</v>
      </c>
      <c r="X18" s="93" t="str">
        <f t="shared" si="56"/>
        <v>○</v>
      </c>
      <c r="Y18" s="94">
        <f t="shared" si="13"/>
        <v>0</v>
      </c>
      <c r="Z18" s="92">
        <f t="shared" si="14"/>
        <v>2</v>
      </c>
      <c r="AA18" s="93" t="str">
        <f t="shared" si="57"/>
        <v>○</v>
      </c>
      <c r="AB18" s="94">
        <f t="shared" si="15"/>
        <v>1</v>
      </c>
      <c r="AC18" s="92" t="str">
        <f t="shared" si="16"/>
        <v/>
      </c>
      <c r="AD18" s="93" t="str">
        <f t="shared" si="58"/>
        <v/>
      </c>
      <c r="AE18" s="94" t="str">
        <f t="shared" si="17"/>
        <v/>
      </c>
      <c r="AF18" s="92">
        <f t="shared" si="18"/>
        <v>0</v>
      </c>
      <c r="AG18" s="93" t="str">
        <f t="shared" si="59"/>
        <v>×</v>
      </c>
      <c r="AH18" s="94">
        <f t="shared" si="19"/>
        <v>4</v>
      </c>
      <c r="AI18" s="92">
        <f t="shared" si="20"/>
        <v>1</v>
      </c>
      <c r="AJ18" s="93" t="str">
        <f t="shared" si="60"/>
        <v>×</v>
      </c>
      <c r="AK18" s="94">
        <f t="shared" si="21"/>
        <v>4</v>
      </c>
      <c r="AL18" s="92" t="str">
        <f t="shared" si="22"/>
        <v/>
      </c>
      <c r="AM18" s="93" t="str">
        <f t="shared" si="61"/>
        <v/>
      </c>
      <c r="AN18" s="94" t="str">
        <f t="shared" si="23"/>
        <v/>
      </c>
      <c r="AO18" s="92">
        <f t="shared" si="24"/>
        <v>2</v>
      </c>
      <c r="AP18" s="93" t="str">
        <f t="shared" si="62"/>
        <v>○</v>
      </c>
      <c r="AQ18" s="94">
        <f t="shared" si="25"/>
        <v>1</v>
      </c>
      <c r="AR18" s="92">
        <f t="shared" si="26"/>
        <v>0</v>
      </c>
      <c r="AS18" s="93" t="str">
        <f t="shared" si="63"/>
        <v>×</v>
      </c>
      <c r="AT18" s="94">
        <f t="shared" si="27"/>
        <v>4</v>
      </c>
      <c r="AU18" s="92">
        <f t="shared" si="28"/>
        <v>1</v>
      </c>
      <c r="AV18" s="93" t="str">
        <f t="shared" si="64"/>
        <v>×</v>
      </c>
      <c r="AW18" s="94">
        <f t="shared" si="29"/>
        <v>6</v>
      </c>
      <c r="AX18" s="92" t="str">
        <f t="shared" si="30"/>
        <v/>
      </c>
      <c r="AY18" s="93" t="str">
        <f t="shared" si="65"/>
        <v/>
      </c>
      <c r="AZ18" s="94" t="str">
        <f t="shared" si="31"/>
        <v/>
      </c>
      <c r="BA18" s="92" t="str">
        <f t="shared" si="32"/>
        <v/>
      </c>
      <c r="BB18" s="93" t="str">
        <f t="shared" si="66"/>
        <v/>
      </c>
      <c r="BC18" s="94" t="str">
        <f t="shared" si="33"/>
        <v/>
      </c>
      <c r="BD18" s="92" t="str">
        <f t="shared" si="34"/>
        <v/>
      </c>
      <c r="BE18" s="93" t="str">
        <f t="shared" si="67"/>
        <v/>
      </c>
      <c r="BF18" s="94" t="str">
        <f t="shared" si="35"/>
        <v/>
      </c>
      <c r="BG18" s="92" t="str">
        <f t="shared" si="36"/>
        <v/>
      </c>
      <c r="BH18" s="93" t="str">
        <f t="shared" si="68"/>
        <v/>
      </c>
      <c r="BI18" s="94" t="str">
        <f t="shared" si="37"/>
        <v/>
      </c>
      <c r="BJ18" s="98" t="str">
        <f t="shared" si="38"/>
        <v/>
      </c>
      <c r="BK18" s="99" t="str">
        <f t="shared" si="69"/>
        <v/>
      </c>
      <c r="BL18" s="100" t="str">
        <f t="shared" si="39"/>
        <v/>
      </c>
      <c r="BM18" s="101"/>
      <c r="BN18" s="102">
        <f t="shared" si="40"/>
        <v>5</v>
      </c>
      <c r="BO18" s="102">
        <f t="shared" si="41"/>
        <v>0</v>
      </c>
      <c r="BP18" s="102">
        <f t="shared" si="42"/>
        <v>5</v>
      </c>
      <c r="BQ18" s="102">
        <f t="shared" si="43"/>
        <v>15</v>
      </c>
      <c r="BR18" s="102">
        <f t="shared" si="44"/>
        <v>18</v>
      </c>
      <c r="BS18" s="102">
        <f t="shared" si="45"/>
        <v>23</v>
      </c>
      <c r="BT18" s="103">
        <f t="shared" si="46"/>
        <v>14968</v>
      </c>
      <c r="BU18" s="104">
        <f t="shared" si="47"/>
        <v>9</v>
      </c>
      <c r="BV18" s="117"/>
      <c r="BX18"/>
      <c r="BY18"/>
      <c r="BZ18"/>
      <c r="CA18" s="130" t="str">
        <f>IF('２０１７．４年生組合せ表'!AA18="","",'２０１７．４年生組合せ表'!O18&amp;'２０１７．４年生組合せ表'!AG18)</f>
        <v/>
      </c>
      <c r="CB18" s="130" t="str">
        <f t="shared" si="48"/>
        <v/>
      </c>
      <c r="CC18" s="130" t="str">
        <f t="shared" si="49"/>
        <v/>
      </c>
      <c r="CD18" s="129" t="str">
        <f>IF('２０１７．４年生組合せ表'!AA18="","",'２０１７．４年生組合せ表'!AG18&amp;'２０１７．４年生組合せ表'!O18)</f>
        <v/>
      </c>
      <c r="CE18" s="129" t="str">
        <f>IF('２０１７．４年生組合せ表'!AE18="","",'２０１７．４年生組合せ表'!AE18)</f>
        <v/>
      </c>
      <c r="CF18" s="129" t="str">
        <f>IF('２０１７．４年生組合せ表'!AA18="","",'２０１７．４年生組合せ表'!AA18)</f>
        <v/>
      </c>
      <c r="CG18" s="126"/>
    </row>
    <row r="19" spans="2:85" ht="28.5" customHeight="1" x14ac:dyDescent="0.2">
      <c r="B19" s="114"/>
      <c r="C19" s="105">
        <v>13</v>
      </c>
      <c r="D19" s="105" t="s">
        <v>68</v>
      </c>
      <c r="E19" s="92">
        <f t="shared" si="0"/>
        <v>4</v>
      </c>
      <c r="F19" s="93" t="str">
        <f t="shared" si="50"/>
        <v>○</v>
      </c>
      <c r="G19" s="94">
        <f t="shared" si="1"/>
        <v>1</v>
      </c>
      <c r="H19" s="92">
        <f t="shared" si="2"/>
        <v>4</v>
      </c>
      <c r="I19" s="93" t="str">
        <f t="shared" si="51"/>
        <v>○</v>
      </c>
      <c r="J19" s="94">
        <f t="shared" si="3"/>
        <v>0</v>
      </c>
      <c r="K19" s="92">
        <f t="shared" si="4"/>
        <v>2</v>
      </c>
      <c r="L19" s="93" t="str">
        <f t="shared" si="52"/>
        <v>×</v>
      </c>
      <c r="M19" s="94">
        <f t="shared" si="5"/>
        <v>4</v>
      </c>
      <c r="N19" s="92">
        <f t="shared" si="6"/>
        <v>2</v>
      </c>
      <c r="O19" s="93" t="str">
        <f t="shared" si="53"/>
        <v>○</v>
      </c>
      <c r="P19" s="94">
        <f t="shared" si="7"/>
        <v>0</v>
      </c>
      <c r="Q19" s="92" t="str">
        <f t="shared" si="8"/>
        <v/>
      </c>
      <c r="R19" s="93" t="str">
        <f t="shared" si="54"/>
        <v/>
      </c>
      <c r="S19" s="94" t="str">
        <f t="shared" si="9"/>
        <v/>
      </c>
      <c r="T19" s="92" t="str">
        <f t="shared" si="10"/>
        <v/>
      </c>
      <c r="U19" s="93" t="str">
        <f t="shared" si="55"/>
        <v/>
      </c>
      <c r="V19" s="94" t="str">
        <f t="shared" si="11"/>
        <v/>
      </c>
      <c r="W19" s="92" t="str">
        <f t="shared" si="12"/>
        <v/>
      </c>
      <c r="X19" s="93" t="str">
        <f t="shared" si="56"/>
        <v/>
      </c>
      <c r="Y19" s="94" t="str">
        <f t="shared" si="13"/>
        <v/>
      </c>
      <c r="Z19" s="92" t="str">
        <f t="shared" si="14"/>
        <v/>
      </c>
      <c r="AA19" s="93" t="str">
        <f t="shared" si="57"/>
        <v/>
      </c>
      <c r="AB19" s="94" t="str">
        <f t="shared" si="15"/>
        <v/>
      </c>
      <c r="AC19" s="92">
        <f t="shared" si="16"/>
        <v>0</v>
      </c>
      <c r="AD19" s="93" t="str">
        <f t="shared" si="58"/>
        <v>×</v>
      </c>
      <c r="AE19" s="94">
        <f t="shared" si="17"/>
        <v>5</v>
      </c>
      <c r="AF19" s="92">
        <f t="shared" si="18"/>
        <v>4</v>
      </c>
      <c r="AG19" s="93" t="str">
        <f t="shared" si="59"/>
        <v>○</v>
      </c>
      <c r="AH19" s="94">
        <f t="shared" si="19"/>
        <v>1</v>
      </c>
      <c r="AI19" s="92">
        <f t="shared" si="20"/>
        <v>3</v>
      </c>
      <c r="AJ19" s="93" t="str">
        <f t="shared" si="60"/>
        <v>○</v>
      </c>
      <c r="AK19" s="94">
        <f t="shared" si="21"/>
        <v>2</v>
      </c>
      <c r="AL19" s="92">
        <f t="shared" si="22"/>
        <v>1</v>
      </c>
      <c r="AM19" s="93" t="str">
        <f t="shared" si="61"/>
        <v>×</v>
      </c>
      <c r="AN19" s="94">
        <f t="shared" si="23"/>
        <v>2</v>
      </c>
      <c r="AO19" s="92" t="str">
        <f t="shared" si="24"/>
        <v/>
      </c>
      <c r="AP19" s="93" t="str">
        <f t="shared" si="62"/>
        <v/>
      </c>
      <c r="AQ19" s="94" t="str">
        <f t="shared" si="25"/>
        <v/>
      </c>
      <c r="AR19" s="92" t="str">
        <f t="shared" si="26"/>
        <v/>
      </c>
      <c r="AS19" s="93" t="str">
        <f t="shared" si="63"/>
        <v/>
      </c>
      <c r="AT19" s="94" t="str">
        <f t="shared" si="27"/>
        <v/>
      </c>
      <c r="AU19" s="92">
        <f t="shared" si="28"/>
        <v>1</v>
      </c>
      <c r="AV19" s="93" t="str">
        <f t="shared" si="64"/>
        <v>△</v>
      </c>
      <c r="AW19" s="94">
        <f t="shared" si="29"/>
        <v>1</v>
      </c>
      <c r="AX19" s="92" t="str">
        <f t="shared" si="30"/>
        <v/>
      </c>
      <c r="AY19" s="93" t="str">
        <f t="shared" si="65"/>
        <v/>
      </c>
      <c r="AZ19" s="94" t="str">
        <f t="shared" si="31"/>
        <v/>
      </c>
      <c r="BA19" s="92" t="str">
        <f t="shared" si="32"/>
        <v/>
      </c>
      <c r="BB19" s="93" t="str">
        <f t="shared" si="66"/>
        <v/>
      </c>
      <c r="BC19" s="94" t="str">
        <f t="shared" si="33"/>
        <v/>
      </c>
      <c r="BD19" s="92" t="str">
        <f t="shared" si="34"/>
        <v/>
      </c>
      <c r="BE19" s="93" t="str">
        <f t="shared" si="67"/>
        <v/>
      </c>
      <c r="BF19" s="94" t="str">
        <f t="shared" si="35"/>
        <v/>
      </c>
      <c r="BG19" s="92" t="str">
        <f t="shared" si="36"/>
        <v/>
      </c>
      <c r="BH19" s="93" t="str">
        <f t="shared" si="68"/>
        <v/>
      </c>
      <c r="BI19" s="94" t="str">
        <f t="shared" si="37"/>
        <v/>
      </c>
      <c r="BJ19" s="98">
        <f t="shared" si="38"/>
        <v>3</v>
      </c>
      <c r="BK19" s="99" t="str">
        <f t="shared" si="69"/>
        <v>△</v>
      </c>
      <c r="BL19" s="100">
        <f t="shared" si="39"/>
        <v>3</v>
      </c>
      <c r="BM19" s="101"/>
      <c r="BN19" s="102">
        <f t="shared" si="40"/>
        <v>5</v>
      </c>
      <c r="BO19" s="102">
        <f t="shared" si="41"/>
        <v>1</v>
      </c>
      <c r="BP19" s="102">
        <f t="shared" si="42"/>
        <v>3</v>
      </c>
      <c r="BQ19" s="102">
        <f t="shared" si="43"/>
        <v>16</v>
      </c>
      <c r="BR19" s="102">
        <f t="shared" si="44"/>
        <v>21</v>
      </c>
      <c r="BS19" s="102">
        <f t="shared" si="45"/>
        <v>16</v>
      </c>
      <c r="BT19" s="103">
        <f t="shared" si="46"/>
        <v>16071</v>
      </c>
      <c r="BU19" s="104">
        <f t="shared" si="47"/>
        <v>6</v>
      </c>
      <c r="BV19" s="117"/>
      <c r="BX19"/>
      <c r="BY19"/>
      <c r="BZ19"/>
      <c r="CA19" s="130" t="str">
        <f>IF('２０１７．４年生組合せ表'!AA19="","",'２０１７．４年生組合せ表'!O19&amp;'２０１７．４年生組合せ表'!AG19)</f>
        <v>スカイＦＣＹＭＣＡ</v>
      </c>
      <c r="CB19" s="130">
        <f t="shared" si="48"/>
        <v>1</v>
      </c>
      <c r="CC19" s="130">
        <f t="shared" si="49"/>
        <v>1</v>
      </c>
      <c r="CD19" s="129" t="str">
        <f>IF('２０１７．４年生組合せ表'!AA19="","",'２０１７．４年生組合せ表'!AG19&amp;'２０１７．４年生組合せ表'!O19)</f>
        <v>ＹＭＣＡスカイＦＣ</v>
      </c>
      <c r="CE19" s="129">
        <f>IF('２０１７．４年生組合せ表'!AE19="","",'２０１７．４年生組合せ表'!AE19)</f>
        <v>1</v>
      </c>
      <c r="CF19" s="129">
        <f>IF('２０１７．４年生組合せ表'!AA19="","",'２０１７．４年生組合せ表'!AA19)</f>
        <v>1</v>
      </c>
      <c r="CG19" s="126"/>
    </row>
    <row r="20" spans="2:85" ht="28.5" customHeight="1" x14ac:dyDescent="0.2">
      <c r="B20" s="114"/>
      <c r="C20" s="105">
        <v>14</v>
      </c>
      <c r="D20" s="105" t="s">
        <v>69</v>
      </c>
      <c r="E20" s="92">
        <f t="shared" si="0"/>
        <v>8</v>
      </c>
      <c r="F20" s="93" t="str">
        <f t="shared" si="50"/>
        <v>○</v>
      </c>
      <c r="G20" s="94">
        <f t="shared" si="1"/>
        <v>0</v>
      </c>
      <c r="H20" s="92" t="str">
        <f t="shared" si="2"/>
        <v/>
      </c>
      <c r="I20" s="93" t="str">
        <f t="shared" si="51"/>
        <v/>
      </c>
      <c r="J20" s="94" t="str">
        <f t="shared" si="3"/>
        <v/>
      </c>
      <c r="K20" s="92">
        <f t="shared" si="4"/>
        <v>3</v>
      </c>
      <c r="L20" s="93" t="str">
        <f t="shared" si="52"/>
        <v>○</v>
      </c>
      <c r="M20" s="94">
        <f t="shared" si="5"/>
        <v>1</v>
      </c>
      <c r="N20" s="92">
        <f t="shared" si="6"/>
        <v>4</v>
      </c>
      <c r="O20" s="93" t="str">
        <f t="shared" si="53"/>
        <v>○</v>
      </c>
      <c r="P20" s="94">
        <f t="shared" si="7"/>
        <v>1</v>
      </c>
      <c r="Q20" s="92" t="str">
        <f t="shared" si="8"/>
        <v/>
      </c>
      <c r="R20" s="93" t="str">
        <f t="shared" si="54"/>
        <v/>
      </c>
      <c r="S20" s="94" t="str">
        <f t="shared" si="9"/>
        <v/>
      </c>
      <c r="T20" s="92" t="str">
        <f t="shared" si="10"/>
        <v/>
      </c>
      <c r="U20" s="93" t="str">
        <f t="shared" si="55"/>
        <v/>
      </c>
      <c r="V20" s="94" t="str">
        <f t="shared" si="11"/>
        <v/>
      </c>
      <c r="W20" s="92">
        <f t="shared" si="12"/>
        <v>4</v>
      </c>
      <c r="X20" s="93" t="str">
        <f t="shared" si="56"/>
        <v>○</v>
      </c>
      <c r="Y20" s="94">
        <f t="shared" si="13"/>
        <v>0</v>
      </c>
      <c r="Z20" s="92" t="str">
        <f t="shared" si="14"/>
        <v/>
      </c>
      <c r="AA20" s="93" t="str">
        <f t="shared" si="57"/>
        <v/>
      </c>
      <c r="AB20" s="94" t="str">
        <f t="shared" si="15"/>
        <v/>
      </c>
      <c r="AC20" s="92">
        <f t="shared" si="16"/>
        <v>0</v>
      </c>
      <c r="AD20" s="93" t="str">
        <f t="shared" si="58"/>
        <v>△</v>
      </c>
      <c r="AE20" s="94">
        <f t="shared" si="17"/>
        <v>0</v>
      </c>
      <c r="AF20" s="92">
        <f t="shared" si="18"/>
        <v>1</v>
      </c>
      <c r="AG20" s="93" t="str">
        <f t="shared" si="59"/>
        <v>△</v>
      </c>
      <c r="AH20" s="94">
        <f t="shared" si="19"/>
        <v>1</v>
      </c>
      <c r="AI20" s="92">
        <f t="shared" si="20"/>
        <v>4</v>
      </c>
      <c r="AJ20" s="93" t="str">
        <f t="shared" si="60"/>
        <v>○</v>
      </c>
      <c r="AK20" s="94">
        <f t="shared" si="21"/>
        <v>0</v>
      </c>
      <c r="AL20" s="92">
        <f t="shared" si="22"/>
        <v>4</v>
      </c>
      <c r="AM20" s="93" t="str">
        <f t="shared" si="61"/>
        <v>○</v>
      </c>
      <c r="AN20" s="94">
        <f t="shared" si="23"/>
        <v>0</v>
      </c>
      <c r="AO20" s="92" t="str">
        <f t="shared" si="24"/>
        <v/>
      </c>
      <c r="AP20" s="93" t="str">
        <f t="shared" si="62"/>
        <v/>
      </c>
      <c r="AQ20" s="94" t="str">
        <f t="shared" si="25"/>
        <v/>
      </c>
      <c r="AR20" s="92" t="str">
        <f t="shared" si="26"/>
        <v/>
      </c>
      <c r="AS20" s="93" t="str">
        <f t="shared" si="63"/>
        <v/>
      </c>
      <c r="AT20" s="94" t="str">
        <f t="shared" si="27"/>
        <v/>
      </c>
      <c r="AU20" s="92">
        <f t="shared" si="28"/>
        <v>1</v>
      </c>
      <c r="AV20" s="93" t="str">
        <f t="shared" si="64"/>
        <v>○</v>
      </c>
      <c r="AW20" s="94">
        <f t="shared" si="29"/>
        <v>0</v>
      </c>
      <c r="AX20" s="92">
        <f t="shared" si="30"/>
        <v>6</v>
      </c>
      <c r="AY20" s="93" t="str">
        <f t="shared" si="65"/>
        <v>○</v>
      </c>
      <c r="AZ20" s="94">
        <f t="shared" si="31"/>
        <v>1</v>
      </c>
      <c r="BA20" s="92" t="str">
        <f t="shared" si="32"/>
        <v/>
      </c>
      <c r="BB20" s="93" t="str">
        <f t="shared" si="66"/>
        <v/>
      </c>
      <c r="BC20" s="94" t="str">
        <f t="shared" si="33"/>
        <v/>
      </c>
      <c r="BD20" s="92" t="str">
        <f t="shared" si="34"/>
        <v/>
      </c>
      <c r="BE20" s="93" t="str">
        <f t="shared" si="67"/>
        <v/>
      </c>
      <c r="BF20" s="94" t="str">
        <f t="shared" si="35"/>
        <v/>
      </c>
      <c r="BG20" s="92" t="str">
        <f t="shared" si="36"/>
        <v/>
      </c>
      <c r="BH20" s="93" t="str">
        <f t="shared" si="68"/>
        <v/>
      </c>
      <c r="BI20" s="94" t="str">
        <f t="shared" si="37"/>
        <v/>
      </c>
      <c r="BJ20" s="98" t="str">
        <f t="shared" si="38"/>
        <v/>
      </c>
      <c r="BK20" s="99" t="str">
        <f t="shared" si="69"/>
        <v/>
      </c>
      <c r="BL20" s="100" t="str">
        <f t="shared" si="39"/>
        <v/>
      </c>
      <c r="BM20" s="101"/>
      <c r="BN20" s="102">
        <f t="shared" si="40"/>
        <v>8</v>
      </c>
      <c r="BO20" s="102">
        <f t="shared" si="41"/>
        <v>2</v>
      </c>
      <c r="BP20" s="102">
        <f t="shared" si="42"/>
        <v>0</v>
      </c>
      <c r="BQ20" s="102">
        <f t="shared" si="43"/>
        <v>26</v>
      </c>
      <c r="BR20" s="102">
        <f t="shared" si="44"/>
        <v>35</v>
      </c>
      <c r="BS20" s="102">
        <f t="shared" si="45"/>
        <v>4</v>
      </c>
      <c r="BT20" s="103">
        <f t="shared" si="46"/>
        <v>26345</v>
      </c>
      <c r="BU20" s="104">
        <f t="shared" si="47"/>
        <v>2</v>
      </c>
      <c r="BV20" s="117"/>
      <c r="BX20"/>
      <c r="BY20"/>
      <c r="BZ20"/>
      <c r="CA20" s="130" t="str">
        <f>IF('２０１７．４年生組合せ表'!AA20="","",'２０１７．４年生組合せ表'!O20&amp;'２０１７．４年生組合せ表'!AG20)</f>
        <v>ＦＣ城東江東ＦＣ</v>
      </c>
      <c r="CB20" s="130">
        <f t="shared" si="48"/>
        <v>4</v>
      </c>
      <c r="CC20" s="130">
        <f t="shared" si="49"/>
        <v>1</v>
      </c>
      <c r="CD20" s="129" t="str">
        <f>IF('２０１７．４年生組合せ表'!AA20="","",'２０１７．４年生組合せ表'!AG20&amp;'２０１７．４年生組合せ表'!O20)</f>
        <v>江東ＦＣＦＣ城東</v>
      </c>
      <c r="CE20" s="129">
        <f>IF('２０１７．４年生組合せ表'!AE20="","",'２０１７．４年生組合せ表'!AE20)</f>
        <v>1</v>
      </c>
      <c r="CF20" s="129">
        <f>IF('２０１７．４年生組合せ表'!AA20="","",'２０１７．４年生組合せ表'!AA20)</f>
        <v>4</v>
      </c>
      <c r="CG20" s="126"/>
    </row>
    <row r="21" spans="2:85" ht="28.5" customHeight="1" x14ac:dyDescent="0.2">
      <c r="B21" s="114"/>
      <c r="C21" s="105">
        <v>15</v>
      </c>
      <c r="D21" s="105" t="s">
        <v>70</v>
      </c>
      <c r="E21" s="92">
        <f t="shared" si="0"/>
        <v>16</v>
      </c>
      <c r="F21" s="93" t="str">
        <f t="shared" si="50"/>
        <v>○</v>
      </c>
      <c r="G21" s="94">
        <f t="shared" si="1"/>
        <v>0</v>
      </c>
      <c r="H21" s="92">
        <f t="shared" si="2"/>
        <v>6</v>
      </c>
      <c r="I21" s="93" t="str">
        <f t="shared" si="51"/>
        <v>○</v>
      </c>
      <c r="J21" s="94">
        <f t="shared" si="3"/>
        <v>0</v>
      </c>
      <c r="K21" s="92">
        <f t="shared" si="4"/>
        <v>0</v>
      </c>
      <c r="L21" s="93" t="str">
        <f t="shared" si="52"/>
        <v>△</v>
      </c>
      <c r="M21" s="94">
        <f t="shared" si="5"/>
        <v>0</v>
      </c>
      <c r="N21" s="92">
        <f t="shared" si="6"/>
        <v>8</v>
      </c>
      <c r="O21" s="93" t="str">
        <f t="shared" si="53"/>
        <v>○</v>
      </c>
      <c r="P21" s="94">
        <f t="shared" si="7"/>
        <v>0</v>
      </c>
      <c r="Q21" s="92" t="str">
        <f t="shared" si="8"/>
        <v/>
      </c>
      <c r="R21" s="93" t="str">
        <f t="shared" si="54"/>
        <v/>
      </c>
      <c r="S21" s="94" t="str">
        <f t="shared" si="9"/>
        <v/>
      </c>
      <c r="T21" s="92">
        <f t="shared" si="10"/>
        <v>7</v>
      </c>
      <c r="U21" s="93" t="str">
        <f t="shared" si="55"/>
        <v>○</v>
      </c>
      <c r="V21" s="94">
        <f t="shared" si="11"/>
        <v>0</v>
      </c>
      <c r="W21" s="92">
        <f t="shared" si="12"/>
        <v>5</v>
      </c>
      <c r="X21" s="93" t="str">
        <f t="shared" si="56"/>
        <v>○</v>
      </c>
      <c r="Y21" s="94">
        <f t="shared" si="13"/>
        <v>0</v>
      </c>
      <c r="Z21" s="92">
        <f t="shared" si="14"/>
        <v>3</v>
      </c>
      <c r="AA21" s="93" t="str">
        <f t="shared" si="57"/>
        <v>○</v>
      </c>
      <c r="AB21" s="94">
        <f t="shared" si="15"/>
        <v>1</v>
      </c>
      <c r="AC21" s="92">
        <f t="shared" si="16"/>
        <v>0</v>
      </c>
      <c r="AD21" s="93" t="str">
        <f t="shared" si="58"/>
        <v>×</v>
      </c>
      <c r="AE21" s="94">
        <f t="shared" si="17"/>
        <v>1</v>
      </c>
      <c r="AF21" s="92">
        <f t="shared" si="18"/>
        <v>3</v>
      </c>
      <c r="AG21" s="93" t="str">
        <f t="shared" si="59"/>
        <v>○</v>
      </c>
      <c r="AH21" s="94">
        <f t="shared" si="19"/>
        <v>2</v>
      </c>
      <c r="AI21" s="92" t="str">
        <f t="shared" si="20"/>
        <v/>
      </c>
      <c r="AJ21" s="93" t="str">
        <f t="shared" si="60"/>
        <v/>
      </c>
      <c r="AK21" s="94" t="str">
        <f t="shared" si="21"/>
        <v/>
      </c>
      <c r="AL21" s="92">
        <f t="shared" si="22"/>
        <v>6</v>
      </c>
      <c r="AM21" s="93" t="str">
        <f t="shared" si="61"/>
        <v>○</v>
      </c>
      <c r="AN21" s="94">
        <f t="shared" si="23"/>
        <v>1</v>
      </c>
      <c r="AO21" s="92">
        <f t="shared" si="24"/>
        <v>1</v>
      </c>
      <c r="AP21" s="93" t="str">
        <f t="shared" si="62"/>
        <v>△</v>
      </c>
      <c r="AQ21" s="94">
        <f t="shared" si="25"/>
        <v>1</v>
      </c>
      <c r="AR21" s="92">
        <f t="shared" si="26"/>
        <v>0</v>
      </c>
      <c r="AS21" s="93" t="str">
        <f t="shared" si="63"/>
        <v>×</v>
      </c>
      <c r="AT21" s="94">
        <f t="shared" si="27"/>
        <v>1</v>
      </c>
      <c r="AU21" s="92" t="str">
        <f t="shared" si="28"/>
        <v/>
      </c>
      <c r="AV21" s="93" t="str">
        <f t="shared" si="64"/>
        <v/>
      </c>
      <c r="AW21" s="94" t="str">
        <f t="shared" si="29"/>
        <v/>
      </c>
      <c r="AX21" s="92">
        <f t="shared" si="30"/>
        <v>7</v>
      </c>
      <c r="AY21" s="93" t="str">
        <f t="shared" si="65"/>
        <v>○</v>
      </c>
      <c r="AZ21" s="94">
        <f t="shared" si="31"/>
        <v>1</v>
      </c>
      <c r="BA21" s="92" t="str">
        <f t="shared" si="32"/>
        <v/>
      </c>
      <c r="BB21" s="93" t="str">
        <f t="shared" si="66"/>
        <v/>
      </c>
      <c r="BC21" s="94" t="str">
        <f t="shared" si="33"/>
        <v/>
      </c>
      <c r="BD21" s="92" t="str">
        <f t="shared" si="34"/>
        <v/>
      </c>
      <c r="BE21" s="93" t="str">
        <f t="shared" si="67"/>
        <v/>
      </c>
      <c r="BF21" s="94" t="str">
        <f t="shared" si="35"/>
        <v/>
      </c>
      <c r="BG21" s="92" t="str">
        <f t="shared" si="36"/>
        <v/>
      </c>
      <c r="BH21" s="93" t="str">
        <f t="shared" si="68"/>
        <v/>
      </c>
      <c r="BI21" s="94" t="str">
        <f t="shared" si="37"/>
        <v/>
      </c>
      <c r="BJ21" s="98">
        <f t="shared" si="38"/>
        <v>9</v>
      </c>
      <c r="BK21" s="99" t="str">
        <f t="shared" si="69"/>
        <v>○</v>
      </c>
      <c r="BL21" s="100">
        <f t="shared" si="39"/>
        <v>0</v>
      </c>
      <c r="BM21" s="101"/>
      <c r="BN21" s="102">
        <f t="shared" si="40"/>
        <v>9</v>
      </c>
      <c r="BO21" s="102">
        <f t="shared" si="41"/>
        <v>2</v>
      </c>
      <c r="BP21" s="102">
        <f t="shared" si="42"/>
        <v>2</v>
      </c>
      <c r="BQ21" s="102">
        <f t="shared" si="43"/>
        <v>29</v>
      </c>
      <c r="BR21" s="102">
        <f t="shared" si="44"/>
        <v>62</v>
      </c>
      <c r="BS21" s="102">
        <f t="shared" si="45"/>
        <v>8</v>
      </c>
      <c r="BT21" s="103">
        <f t="shared" si="46"/>
        <v>29602</v>
      </c>
      <c r="BU21" s="104">
        <f t="shared" si="47"/>
        <v>1</v>
      </c>
      <c r="BV21" s="117"/>
      <c r="BX21"/>
      <c r="BY21"/>
      <c r="BZ21"/>
      <c r="CA21" s="130" t="str">
        <f>IF('２０１７．４年生組合せ表'!AA21="","",'２０１７．４年生組合せ表'!O21&amp;'２０１７．４年生組合せ表'!AG21)</f>
        <v>城東フェニックス深川ＳＣ</v>
      </c>
      <c r="CB21" s="130">
        <f t="shared" si="48"/>
        <v>1</v>
      </c>
      <c r="CC21" s="130">
        <f t="shared" si="49"/>
        <v>0</v>
      </c>
      <c r="CD21" s="129" t="str">
        <f>IF('２０１７．４年生組合せ表'!AA21="","",'２０１７．４年生組合せ表'!AG21&amp;'２０１７．４年生組合せ表'!O21)</f>
        <v>深川ＳＣ城東フェニックス</v>
      </c>
      <c r="CE21" s="129">
        <f>IF('２０１７．４年生組合せ表'!AE21="","",'２０１７．４年生組合せ表'!AE21)</f>
        <v>0</v>
      </c>
      <c r="CF21" s="129">
        <f>IF('２０１７．４年生組合せ表'!AA21="","",'２０１７．４年生組合せ表'!AA21)</f>
        <v>1</v>
      </c>
      <c r="CG21" s="126"/>
    </row>
    <row r="22" spans="2:85" ht="28.5" customHeight="1" x14ac:dyDescent="0.2">
      <c r="B22" s="114"/>
      <c r="C22" s="105">
        <v>16</v>
      </c>
      <c r="D22" s="105" t="s">
        <v>91</v>
      </c>
      <c r="E22" s="92">
        <f t="shared" si="0"/>
        <v>2</v>
      </c>
      <c r="F22" s="93" t="str">
        <f t="shared" si="50"/>
        <v>×</v>
      </c>
      <c r="G22" s="94">
        <f t="shared" si="1"/>
        <v>4</v>
      </c>
      <c r="H22" s="92">
        <f t="shared" si="2"/>
        <v>0</v>
      </c>
      <c r="I22" s="93" t="str">
        <f t="shared" si="51"/>
        <v>×</v>
      </c>
      <c r="J22" s="94">
        <f t="shared" si="3"/>
        <v>1</v>
      </c>
      <c r="K22" s="92">
        <f t="shared" si="4"/>
        <v>1</v>
      </c>
      <c r="L22" s="93" t="str">
        <f t="shared" si="52"/>
        <v>×</v>
      </c>
      <c r="M22" s="94">
        <f t="shared" si="5"/>
        <v>9</v>
      </c>
      <c r="N22" s="92" t="str">
        <f t="shared" si="6"/>
        <v/>
      </c>
      <c r="O22" s="93" t="str">
        <f t="shared" si="53"/>
        <v/>
      </c>
      <c r="P22" s="94" t="str">
        <f t="shared" si="7"/>
        <v/>
      </c>
      <c r="Q22" s="92" t="str">
        <f t="shared" si="8"/>
        <v/>
      </c>
      <c r="R22" s="93" t="str">
        <f t="shared" si="54"/>
        <v/>
      </c>
      <c r="S22" s="94" t="str">
        <f t="shared" si="9"/>
        <v/>
      </c>
      <c r="T22" s="92" t="str">
        <f t="shared" si="10"/>
        <v/>
      </c>
      <c r="U22" s="93" t="str">
        <f t="shared" si="55"/>
        <v/>
      </c>
      <c r="V22" s="94" t="str">
        <f t="shared" si="11"/>
        <v/>
      </c>
      <c r="W22" s="92" t="str">
        <f t="shared" si="12"/>
        <v/>
      </c>
      <c r="X22" s="93" t="str">
        <f t="shared" si="56"/>
        <v/>
      </c>
      <c r="Y22" s="94" t="str">
        <f t="shared" si="13"/>
        <v/>
      </c>
      <c r="Z22" s="92">
        <f t="shared" si="14"/>
        <v>1</v>
      </c>
      <c r="AA22" s="93" t="str">
        <f t="shared" si="57"/>
        <v>△</v>
      </c>
      <c r="AB22" s="94">
        <f t="shared" si="15"/>
        <v>1</v>
      </c>
      <c r="AC22" s="92" t="str">
        <f t="shared" si="16"/>
        <v/>
      </c>
      <c r="AD22" s="93" t="str">
        <f t="shared" si="58"/>
        <v/>
      </c>
      <c r="AE22" s="94" t="str">
        <f t="shared" si="17"/>
        <v/>
      </c>
      <c r="AF22" s="92" t="str">
        <f t="shared" si="18"/>
        <v/>
      </c>
      <c r="AG22" s="93" t="str">
        <f t="shared" si="59"/>
        <v/>
      </c>
      <c r="AH22" s="94" t="str">
        <f t="shared" si="19"/>
        <v/>
      </c>
      <c r="AI22" s="92">
        <f t="shared" si="20"/>
        <v>0</v>
      </c>
      <c r="AJ22" s="93" t="str">
        <f t="shared" si="60"/>
        <v>×</v>
      </c>
      <c r="AK22" s="94">
        <f t="shared" si="21"/>
        <v>8</v>
      </c>
      <c r="AL22" s="92" t="str">
        <f t="shared" si="22"/>
        <v/>
      </c>
      <c r="AM22" s="93" t="str">
        <f t="shared" si="61"/>
        <v/>
      </c>
      <c r="AN22" s="94" t="str">
        <f t="shared" si="23"/>
        <v/>
      </c>
      <c r="AO22" s="92" t="str">
        <f t="shared" si="24"/>
        <v/>
      </c>
      <c r="AP22" s="93" t="str">
        <f t="shared" si="62"/>
        <v/>
      </c>
      <c r="AQ22" s="94" t="str">
        <f t="shared" si="25"/>
        <v/>
      </c>
      <c r="AR22" s="92">
        <f t="shared" si="26"/>
        <v>1</v>
      </c>
      <c r="AS22" s="93" t="str">
        <f t="shared" si="63"/>
        <v>×</v>
      </c>
      <c r="AT22" s="94">
        <f t="shared" si="27"/>
        <v>6</v>
      </c>
      <c r="AU22" s="92">
        <f t="shared" si="28"/>
        <v>1</v>
      </c>
      <c r="AV22" s="93" t="str">
        <f t="shared" si="64"/>
        <v>×</v>
      </c>
      <c r="AW22" s="94">
        <f t="shared" si="29"/>
        <v>7</v>
      </c>
      <c r="AX22" s="92" t="str">
        <f t="shared" si="30"/>
        <v/>
      </c>
      <c r="AY22" s="93" t="str">
        <f t="shared" si="65"/>
        <v/>
      </c>
      <c r="AZ22" s="94" t="str">
        <f t="shared" si="31"/>
        <v/>
      </c>
      <c r="BA22" s="92" t="str">
        <f t="shared" si="32"/>
        <v/>
      </c>
      <c r="BB22" s="93" t="str">
        <f t="shared" si="66"/>
        <v/>
      </c>
      <c r="BC22" s="94" t="str">
        <f t="shared" si="33"/>
        <v/>
      </c>
      <c r="BD22" s="92" t="str">
        <f t="shared" si="34"/>
        <v/>
      </c>
      <c r="BE22" s="93" t="str">
        <f t="shared" si="67"/>
        <v/>
      </c>
      <c r="BF22" s="94" t="str">
        <f t="shared" si="35"/>
        <v/>
      </c>
      <c r="BG22" s="92" t="str">
        <f t="shared" si="36"/>
        <v/>
      </c>
      <c r="BH22" s="93" t="str">
        <f t="shared" si="68"/>
        <v/>
      </c>
      <c r="BI22" s="94" t="str">
        <f t="shared" si="37"/>
        <v/>
      </c>
      <c r="BJ22" s="98">
        <f t="shared" si="38"/>
        <v>1</v>
      </c>
      <c r="BK22" s="99" t="str">
        <f t="shared" si="69"/>
        <v>×</v>
      </c>
      <c r="BL22" s="100">
        <f t="shared" si="39"/>
        <v>2</v>
      </c>
      <c r="BM22" s="101"/>
      <c r="BN22" s="102">
        <f t="shared" si="40"/>
        <v>0</v>
      </c>
      <c r="BO22" s="102">
        <f t="shared" si="41"/>
        <v>1</v>
      </c>
      <c r="BP22" s="102">
        <f t="shared" si="42"/>
        <v>6</v>
      </c>
      <c r="BQ22" s="102">
        <f t="shared" si="43"/>
        <v>1</v>
      </c>
      <c r="BR22" s="102">
        <f t="shared" si="44"/>
        <v>6</v>
      </c>
      <c r="BS22" s="102">
        <f t="shared" si="45"/>
        <v>36</v>
      </c>
      <c r="BT22" s="103">
        <f t="shared" si="46"/>
        <v>706</v>
      </c>
      <c r="BU22" s="104">
        <f t="shared" si="47"/>
        <v>16</v>
      </c>
      <c r="BV22" s="117"/>
      <c r="BX22"/>
      <c r="BY22"/>
      <c r="BZ22"/>
      <c r="CA22" s="130" t="str">
        <f>IF('２０１７．４年生組合せ表'!AA22="","",'２０１７．４年生組合せ表'!O22&amp;'２０１７．４年生組合せ表'!AG22)</f>
        <v>スターキッカーズＦＣ北砂</v>
      </c>
      <c r="CB22" s="130">
        <f t="shared" si="48"/>
        <v>3</v>
      </c>
      <c r="CC22" s="130">
        <f t="shared" si="49"/>
        <v>1</v>
      </c>
      <c r="CD22" s="129" t="str">
        <f>IF('２０１７．４年生組合せ表'!AA22="","",'２０１７．４年生組合せ表'!AG22&amp;'２０１７．４年生組合せ表'!O22)</f>
        <v>ＦＣ北砂スターキッカーズ</v>
      </c>
      <c r="CE22" s="129">
        <f>IF('２０１７．４年生組合せ表'!AE22="","",'２０１７．４年生組合せ表'!AE22)</f>
        <v>1</v>
      </c>
      <c r="CF22" s="129">
        <f>IF('２０１７．４年生組合せ表'!AA22="","",'２０１７．４年生組合せ表'!AA22)</f>
        <v>3</v>
      </c>
      <c r="CG22" s="126"/>
    </row>
    <row r="23" spans="2:85" ht="28.5" hidden="1" customHeight="1" x14ac:dyDescent="0.2">
      <c r="B23" s="114"/>
      <c r="C23" s="105">
        <v>17</v>
      </c>
      <c r="D23" s="105"/>
      <c r="E23" s="92" t="str">
        <f t="shared" si="0"/>
        <v/>
      </c>
      <c r="F23" s="93" t="str">
        <f t="shared" si="50"/>
        <v/>
      </c>
      <c r="G23" s="94" t="str">
        <f t="shared" si="1"/>
        <v/>
      </c>
      <c r="H23" s="92" t="str">
        <f t="shared" si="2"/>
        <v/>
      </c>
      <c r="I23" s="93" t="str">
        <f t="shared" si="51"/>
        <v/>
      </c>
      <c r="J23" s="94" t="str">
        <f t="shared" si="3"/>
        <v/>
      </c>
      <c r="K23" s="92" t="str">
        <f t="shared" si="4"/>
        <v/>
      </c>
      <c r="L23" s="93" t="str">
        <f t="shared" si="52"/>
        <v/>
      </c>
      <c r="M23" s="94" t="str">
        <f t="shared" si="5"/>
        <v/>
      </c>
      <c r="N23" s="92" t="str">
        <f t="shared" si="6"/>
        <v/>
      </c>
      <c r="O23" s="93" t="str">
        <f t="shared" si="53"/>
        <v/>
      </c>
      <c r="P23" s="94" t="str">
        <f t="shared" si="7"/>
        <v/>
      </c>
      <c r="Q23" s="92" t="str">
        <f t="shared" si="8"/>
        <v/>
      </c>
      <c r="R23" s="93" t="str">
        <f t="shared" si="54"/>
        <v/>
      </c>
      <c r="S23" s="94" t="str">
        <f t="shared" si="9"/>
        <v/>
      </c>
      <c r="T23" s="92" t="str">
        <f t="shared" si="10"/>
        <v/>
      </c>
      <c r="U23" s="93" t="str">
        <f t="shared" si="55"/>
        <v/>
      </c>
      <c r="V23" s="94" t="str">
        <f t="shared" si="11"/>
        <v/>
      </c>
      <c r="W23" s="92" t="str">
        <f t="shared" si="12"/>
        <v/>
      </c>
      <c r="X23" s="93" t="str">
        <f t="shared" si="56"/>
        <v/>
      </c>
      <c r="Y23" s="94" t="str">
        <f t="shared" si="13"/>
        <v/>
      </c>
      <c r="Z23" s="92" t="str">
        <f t="shared" si="14"/>
        <v/>
      </c>
      <c r="AA23" s="93" t="str">
        <f t="shared" si="57"/>
        <v/>
      </c>
      <c r="AB23" s="94" t="str">
        <f t="shared" si="15"/>
        <v/>
      </c>
      <c r="AC23" s="92" t="str">
        <f t="shared" si="16"/>
        <v/>
      </c>
      <c r="AD23" s="93" t="str">
        <f t="shared" si="58"/>
        <v/>
      </c>
      <c r="AE23" s="94" t="str">
        <f t="shared" si="17"/>
        <v/>
      </c>
      <c r="AF23" s="92" t="str">
        <f t="shared" si="18"/>
        <v/>
      </c>
      <c r="AG23" s="93" t="str">
        <f t="shared" si="59"/>
        <v/>
      </c>
      <c r="AH23" s="94" t="str">
        <f t="shared" si="19"/>
        <v/>
      </c>
      <c r="AI23" s="92" t="str">
        <f t="shared" si="20"/>
        <v/>
      </c>
      <c r="AJ23" s="93" t="str">
        <f t="shared" si="60"/>
        <v/>
      </c>
      <c r="AK23" s="94" t="str">
        <f t="shared" si="21"/>
        <v/>
      </c>
      <c r="AL23" s="92" t="str">
        <f t="shared" si="22"/>
        <v/>
      </c>
      <c r="AM23" s="93" t="str">
        <f t="shared" si="61"/>
        <v/>
      </c>
      <c r="AN23" s="94" t="str">
        <f t="shared" si="23"/>
        <v/>
      </c>
      <c r="AO23" s="92" t="str">
        <f t="shared" si="24"/>
        <v/>
      </c>
      <c r="AP23" s="93" t="str">
        <f t="shared" si="62"/>
        <v/>
      </c>
      <c r="AQ23" s="94" t="str">
        <f t="shared" si="25"/>
        <v/>
      </c>
      <c r="AR23" s="92" t="str">
        <f t="shared" si="26"/>
        <v/>
      </c>
      <c r="AS23" s="93" t="str">
        <f t="shared" si="63"/>
        <v/>
      </c>
      <c r="AT23" s="94" t="str">
        <f t="shared" si="27"/>
        <v/>
      </c>
      <c r="AU23" s="92" t="str">
        <f t="shared" si="28"/>
        <v/>
      </c>
      <c r="AV23" s="93" t="str">
        <f t="shared" si="64"/>
        <v/>
      </c>
      <c r="AW23" s="94" t="str">
        <f t="shared" si="29"/>
        <v/>
      </c>
      <c r="AX23" s="92" t="str">
        <f t="shared" si="30"/>
        <v/>
      </c>
      <c r="AY23" s="93" t="str">
        <f t="shared" si="65"/>
        <v/>
      </c>
      <c r="AZ23" s="94" t="str">
        <f t="shared" si="31"/>
        <v/>
      </c>
      <c r="BA23" s="92" t="str">
        <f t="shared" si="32"/>
        <v/>
      </c>
      <c r="BB23" s="93" t="str">
        <f t="shared" si="66"/>
        <v/>
      </c>
      <c r="BC23" s="94" t="str">
        <f t="shared" si="33"/>
        <v/>
      </c>
      <c r="BD23" s="92" t="str">
        <f t="shared" si="34"/>
        <v/>
      </c>
      <c r="BE23" s="93" t="str">
        <f t="shared" si="67"/>
        <v/>
      </c>
      <c r="BF23" s="94" t="str">
        <f t="shared" si="35"/>
        <v/>
      </c>
      <c r="BG23" s="92" t="str">
        <f t="shared" si="36"/>
        <v/>
      </c>
      <c r="BH23" s="93" t="str">
        <f t="shared" si="68"/>
        <v/>
      </c>
      <c r="BI23" s="94" t="str">
        <f t="shared" si="37"/>
        <v/>
      </c>
      <c r="BJ23" s="98" t="str">
        <f t="shared" si="38"/>
        <v/>
      </c>
      <c r="BK23" s="99" t="str">
        <f t="shared" si="69"/>
        <v/>
      </c>
      <c r="BL23" s="100" t="str">
        <f t="shared" si="39"/>
        <v/>
      </c>
      <c r="BM23" s="101"/>
      <c r="BN23" s="106">
        <f t="shared" si="40"/>
        <v>0</v>
      </c>
      <c r="BO23" s="106">
        <f t="shared" si="41"/>
        <v>0</v>
      </c>
      <c r="BP23" s="106">
        <f t="shared" si="42"/>
        <v>0</v>
      </c>
      <c r="BQ23" s="106">
        <f t="shared" si="43"/>
        <v>0</v>
      </c>
      <c r="BR23" s="106">
        <f t="shared" si="44"/>
        <v>0</v>
      </c>
      <c r="BS23" s="106">
        <f t="shared" si="45"/>
        <v>0</v>
      </c>
      <c r="BT23" s="103" t="str">
        <f t="shared" si="46"/>
        <v/>
      </c>
      <c r="BU23" s="107" t="str">
        <f t="shared" si="47"/>
        <v/>
      </c>
      <c r="BV23" s="117"/>
      <c r="BX23" t="s">
        <v>9</v>
      </c>
      <c r="BY23"/>
      <c r="BZ23"/>
      <c r="CA23" s="130" t="str">
        <f>IF('２０１７．４年生組合せ表'!AA23="","",'２０１７．４年生組合せ表'!O23&amp;'２０１７．４年生組合せ表'!AG23)</f>
        <v>ＹＭＣＡ江東フレンドリー</v>
      </c>
      <c r="CB23" s="130">
        <f t="shared" si="48"/>
        <v>0</v>
      </c>
      <c r="CC23" s="130">
        <f t="shared" si="49"/>
        <v>0</v>
      </c>
      <c r="CD23" s="129" t="str">
        <f>IF('２０１７．４年生組合せ表'!AA23="","",'２０１７．４年生組合せ表'!AG23&amp;'２０１７．４年生組合せ表'!O23)</f>
        <v>江東フレンドリーＹＭＣＡ</v>
      </c>
      <c r="CE23" s="129">
        <f>IF('２０１７．４年生組合せ表'!AE23="","",'２０１７．４年生組合せ表'!AE23)</f>
        <v>0</v>
      </c>
      <c r="CF23" s="129">
        <f>IF('２０１７．４年生組合せ表'!AA23="","",'２０１７．４年生組合せ表'!AA23)</f>
        <v>0</v>
      </c>
      <c r="CG23" s="126"/>
    </row>
    <row r="24" spans="2:85" ht="28.5" hidden="1" customHeight="1" x14ac:dyDescent="0.2">
      <c r="B24" s="114"/>
      <c r="C24" s="105">
        <v>18</v>
      </c>
      <c r="D24" s="105" t="s">
        <v>71</v>
      </c>
      <c r="E24" s="95" t="str">
        <f t="shared" si="0"/>
        <v/>
      </c>
      <c r="F24" s="96" t="str">
        <f t="shared" si="50"/>
        <v/>
      </c>
      <c r="G24" s="97" t="str">
        <f t="shared" si="1"/>
        <v/>
      </c>
      <c r="H24" s="95" t="str">
        <f t="shared" si="2"/>
        <v/>
      </c>
      <c r="I24" s="96" t="str">
        <f t="shared" si="51"/>
        <v/>
      </c>
      <c r="J24" s="97" t="str">
        <f t="shared" si="3"/>
        <v/>
      </c>
      <c r="K24" s="95" t="str">
        <f t="shared" si="4"/>
        <v/>
      </c>
      <c r="L24" s="96" t="str">
        <f t="shared" si="52"/>
        <v/>
      </c>
      <c r="M24" s="97" t="str">
        <f t="shared" si="5"/>
        <v/>
      </c>
      <c r="N24" s="95" t="str">
        <f t="shared" si="6"/>
        <v/>
      </c>
      <c r="O24" s="96" t="str">
        <f t="shared" si="53"/>
        <v/>
      </c>
      <c r="P24" s="97" t="str">
        <f t="shared" si="7"/>
        <v/>
      </c>
      <c r="Q24" s="95" t="str">
        <f t="shared" si="8"/>
        <v/>
      </c>
      <c r="R24" s="96" t="str">
        <f t="shared" si="54"/>
        <v/>
      </c>
      <c r="S24" s="97" t="str">
        <f t="shared" si="9"/>
        <v/>
      </c>
      <c r="T24" s="95" t="str">
        <f t="shared" si="10"/>
        <v/>
      </c>
      <c r="U24" s="96" t="str">
        <f t="shared" si="55"/>
        <v/>
      </c>
      <c r="V24" s="97" t="str">
        <f t="shared" si="11"/>
        <v/>
      </c>
      <c r="W24" s="95" t="str">
        <f t="shared" si="12"/>
        <v/>
      </c>
      <c r="X24" s="96" t="str">
        <f t="shared" si="56"/>
        <v/>
      </c>
      <c r="Y24" s="97" t="str">
        <f t="shared" si="13"/>
        <v/>
      </c>
      <c r="Z24" s="95" t="str">
        <f t="shared" si="14"/>
        <v/>
      </c>
      <c r="AA24" s="96" t="str">
        <f t="shared" si="57"/>
        <v/>
      </c>
      <c r="AB24" s="97" t="str">
        <f t="shared" si="15"/>
        <v/>
      </c>
      <c r="AC24" s="95" t="str">
        <f t="shared" si="16"/>
        <v/>
      </c>
      <c r="AD24" s="96" t="str">
        <f t="shared" si="58"/>
        <v/>
      </c>
      <c r="AE24" s="97" t="str">
        <f t="shared" si="17"/>
        <v/>
      </c>
      <c r="AF24" s="95" t="str">
        <f t="shared" si="18"/>
        <v/>
      </c>
      <c r="AG24" s="96" t="str">
        <f t="shared" si="59"/>
        <v/>
      </c>
      <c r="AH24" s="97" t="str">
        <f t="shared" si="19"/>
        <v/>
      </c>
      <c r="AI24" s="95" t="str">
        <f t="shared" si="20"/>
        <v/>
      </c>
      <c r="AJ24" s="96" t="str">
        <f t="shared" si="60"/>
        <v/>
      </c>
      <c r="AK24" s="97" t="str">
        <f t="shared" si="21"/>
        <v/>
      </c>
      <c r="AL24" s="95" t="str">
        <f t="shared" si="22"/>
        <v/>
      </c>
      <c r="AM24" s="96" t="str">
        <f t="shared" si="61"/>
        <v/>
      </c>
      <c r="AN24" s="97" t="str">
        <f t="shared" si="23"/>
        <v/>
      </c>
      <c r="AO24" s="95" t="str">
        <f t="shared" si="24"/>
        <v/>
      </c>
      <c r="AP24" s="96" t="str">
        <f t="shared" si="62"/>
        <v/>
      </c>
      <c r="AQ24" s="97" t="str">
        <f t="shared" si="25"/>
        <v/>
      </c>
      <c r="AR24" s="95" t="str">
        <f t="shared" si="26"/>
        <v/>
      </c>
      <c r="AS24" s="96" t="str">
        <f t="shared" si="63"/>
        <v/>
      </c>
      <c r="AT24" s="97" t="str">
        <f t="shared" si="27"/>
        <v/>
      </c>
      <c r="AU24" s="95" t="str">
        <f t="shared" si="28"/>
        <v/>
      </c>
      <c r="AV24" s="96" t="str">
        <f t="shared" si="64"/>
        <v/>
      </c>
      <c r="AW24" s="97" t="str">
        <f t="shared" si="29"/>
        <v/>
      </c>
      <c r="AX24" s="95" t="str">
        <f t="shared" si="30"/>
        <v/>
      </c>
      <c r="AY24" s="96" t="str">
        <f t="shared" si="65"/>
        <v/>
      </c>
      <c r="AZ24" s="97" t="str">
        <f t="shared" si="31"/>
        <v/>
      </c>
      <c r="BA24" s="95" t="str">
        <f t="shared" si="32"/>
        <v/>
      </c>
      <c r="BB24" s="96" t="str">
        <f t="shared" si="66"/>
        <v/>
      </c>
      <c r="BC24" s="97" t="str">
        <f t="shared" si="33"/>
        <v/>
      </c>
      <c r="BD24" s="95" t="str">
        <f t="shared" si="34"/>
        <v/>
      </c>
      <c r="BE24" s="96" t="str">
        <f t="shared" si="67"/>
        <v/>
      </c>
      <c r="BF24" s="97" t="str">
        <f t="shared" si="35"/>
        <v/>
      </c>
      <c r="BG24" s="95" t="str">
        <f t="shared" si="36"/>
        <v/>
      </c>
      <c r="BH24" s="96" t="str">
        <f t="shared" si="68"/>
        <v/>
      </c>
      <c r="BI24" s="97" t="str">
        <f t="shared" si="37"/>
        <v/>
      </c>
      <c r="BJ24" s="98" t="str">
        <f t="shared" si="38"/>
        <v/>
      </c>
      <c r="BK24" s="99" t="str">
        <f t="shared" si="69"/>
        <v/>
      </c>
      <c r="BL24" s="100" t="str">
        <f t="shared" si="39"/>
        <v/>
      </c>
      <c r="BM24" s="115"/>
      <c r="BN24" s="106">
        <f t="shared" si="40"/>
        <v>0</v>
      </c>
      <c r="BO24" s="106">
        <f t="shared" si="41"/>
        <v>0</v>
      </c>
      <c r="BP24" s="106">
        <f t="shared" si="42"/>
        <v>0</v>
      </c>
      <c r="BQ24" s="106">
        <f t="shared" si="43"/>
        <v>0</v>
      </c>
      <c r="BR24" s="106">
        <f t="shared" si="44"/>
        <v>0</v>
      </c>
      <c r="BS24" s="106">
        <f t="shared" si="45"/>
        <v>0</v>
      </c>
      <c r="BT24" s="103" t="str">
        <f t="shared" si="46"/>
        <v/>
      </c>
      <c r="BU24" s="107" t="str">
        <f t="shared" si="47"/>
        <v/>
      </c>
      <c r="BV24" s="117"/>
      <c r="CA24" s="130" t="str">
        <f>IF('２０１７．４年生組合せ表'!AA24="","",'２０１７．４年生組合せ表'!O24&amp;'２０１７．４年生組合せ表'!AG24)</f>
        <v>江東ＦＣＦＣ大島</v>
      </c>
      <c r="CB24" s="130">
        <f t="shared" si="48"/>
        <v>3</v>
      </c>
      <c r="CC24" s="130">
        <f t="shared" si="49"/>
        <v>2</v>
      </c>
      <c r="CD24" s="129" t="str">
        <f>IF('２０１７．４年生組合せ表'!AA24="","",'２０１７．４年生組合せ表'!AG24&amp;'２０１７．４年生組合せ表'!O24)</f>
        <v>ＦＣ大島江東ＦＣ</v>
      </c>
      <c r="CE24" s="129">
        <f>IF('２０１７．４年生組合せ表'!AE24="","",'２０１７．４年生組合せ表'!AE24)</f>
        <v>2</v>
      </c>
      <c r="CF24" s="129">
        <f>IF('２０１７．４年生組合せ表'!AA24="","",'２０１７．４年生組合せ表'!AA24)</f>
        <v>3</v>
      </c>
      <c r="CG24" s="126"/>
    </row>
    <row r="25" spans="2:85" ht="28.5" hidden="1" customHeight="1" x14ac:dyDescent="0.2">
      <c r="B25" s="114"/>
      <c r="C25" s="105">
        <v>19</v>
      </c>
      <c r="D25" s="105" t="s">
        <v>71</v>
      </c>
      <c r="E25" s="95" t="str">
        <f t="shared" si="0"/>
        <v/>
      </c>
      <c r="F25" s="96" t="str">
        <f t="shared" si="50"/>
        <v/>
      </c>
      <c r="G25" s="97" t="str">
        <f t="shared" si="1"/>
        <v/>
      </c>
      <c r="H25" s="95" t="str">
        <f t="shared" si="2"/>
        <v/>
      </c>
      <c r="I25" s="96" t="str">
        <f t="shared" si="51"/>
        <v/>
      </c>
      <c r="J25" s="97" t="str">
        <f t="shared" si="3"/>
        <v/>
      </c>
      <c r="K25" s="95" t="str">
        <f t="shared" si="4"/>
        <v/>
      </c>
      <c r="L25" s="96" t="str">
        <f t="shared" si="52"/>
        <v/>
      </c>
      <c r="M25" s="97" t="str">
        <f t="shared" si="5"/>
        <v/>
      </c>
      <c r="N25" s="95" t="str">
        <f t="shared" si="6"/>
        <v/>
      </c>
      <c r="O25" s="96" t="str">
        <f t="shared" si="53"/>
        <v/>
      </c>
      <c r="P25" s="97" t="str">
        <f t="shared" si="7"/>
        <v/>
      </c>
      <c r="Q25" s="95" t="str">
        <f t="shared" si="8"/>
        <v/>
      </c>
      <c r="R25" s="96" t="str">
        <f t="shared" si="54"/>
        <v/>
      </c>
      <c r="S25" s="97" t="str">
        <f t="shared" si="9"/>
        <v/>
      </c>
      <c r="T25" s="95" t="str">
        <f t="shared" si="10"/>
        <v/>
      </c>
      <c r="U25" s="96" t="str">
        <f t="shared" si="55"/>
        <v/>
      </c>
      <c r="V25" s="97" t="str">
        <f t="shared" si="11"/>
        <v/>
      </c>
      <c r="W25" s="95" t="str">
        <f t="shared" si="12"/>
        <v/>
      </c>
      <c r="X25" s="96" t="str">
        <f t="shared" si="56"/>
        <v/>
      </c>
      <c r="Y25" s="97" t="str">
        <f t="shared" si="13"/>
        <v/>
      </c>
      <c r="Z25" s="95" t="str">
        <f t="shared" si="14"/>
        <v/>
      </c>
      <c r="AA25" s="96" t="str">
        <f t="shared" si="57"/>
        <v/>
      </c>
      <c r="AB25" s="97" t="str">
        <f t="shared" si="15"/>
        <v/>
      </c>
      <c r="AC25" s="95" t="str">
        <f t="shared" si="16"/>
        <v/>
      </c>
      <c r="AD25" s="96" t="str">
        <f t="shared" si="58"/>
        <v/>
      </c>
      <c r="AE25" s="97" t="str">
        <f t="shared" si="17"/>
        <v/>
      </c>
      <c r="AF25" s="95" t="str">
        <f t="shared" si="18"/>
        <v/>
      </c>
      <c r="AG25" s="96" t="str">
        <f t="shared" si="59"/>
        <v/>
      </c>
      <c r="AH25" s="97" t="str">
        <f t="shared" si="19"/>
        <v/>
      </c>
      <c r="AI25" s="95" t="str">
        <f t="shared" si="20"/>
        <v/>
      </c>
      <c r="AJ25" s="96" t="str">
        <f t="shared" si="60"/>
        <v/>
      </c>
      <c r="AK25" s="97" t="str">
        <f t="shared" si="21"/>
        <v/>
      </c>
      <c r="AL25" s="95" t="str">
        <f t="shared" si="22"/>
        <v/>
      </c>
      <c r="AM25" s="96" t="str">
        <f t="shared" si="61"/>
        <v/>
      </c>
      <c r="AN25" s="97" t="str">
        <f t="shared" si="23"/>
        <v/>
      </c>
      <c r="AO25" s="95" t="str">
        <f t="shared" si="24"/>
        <v/>
      </c>
      <c r="AP25" s="96" t="str">
        <f t="shared" si="62"/>
        <v/>
      </c>
      <c r="AQ25" s="97" t="str">
        <f t="shared" si="25"/>
        <v/>
      </c>
      <c r="AR25" s="95" t="str">
        <f t="shared" si="26"/>
        <v/>
      </c>
      <c r="AS25" s="96" t="str">
        <f t="shared" si="63"/>
        <v/>
      </c>
      <c r="AT25" s="97" t="str">
        <f t="shared" si="27"/>
        <v/>
      </c>
      <c r="AU25" s="95" t="str">
        <f t="shared" si="28"/>
        <v/>
      </c>
      <c r="AV25" s="96" t="str">
        <f t="shared" si="64"/>
        <v/>
      </c>
      <c r="AW25" s="97" t="str">
        <f t="shared" si="29"/>
        <v/>
      </c>
      <c r="AX25" s="95" t="str">
        <f t="shared" si="30"/>
        <v/>
      </c>
      <c r="AY25" s="96" t="str">
        <f t="shared" si="65"/>
        <v/>
      </c>
      <c r="AZ25" s="97" t="str">
        <f t="shared" si="31"/>
        <v/>
      </c>
      <c r="BA25" s="95" t="str">
        <f t="shared" si="32"/>
        <v/>
      </c>
      <c r="BB25" s="96" t="str">
        <f t="shared" si="66"/>
        <v/>
      </c>
      <c r="BC25" s="97" t="str">
        <f t="shared" si="33"/>
        <v/>
      </c>
      <c r="BD25" s="95" t="str">
        <f t="shared" si="34"/>
        <v/>
      </c>
      <c r="BE25" s="96" t="str">
        <f t="shared" si="67"/>
        <v/>
      </c>
      <c r="BF25" s="97" t="str">
        <f t="shared" si="35"/>
        <v/>
      </c>
      <c r="BG25" s="95" t="str">
        <f t="shared" si="36"/>
        <v/>
      </c>
      <c r="BH25" s="96" t="str">
        <f t="shared" si="68"/>
        <v/>
      </c>
      <c r="BI25" s="97" t="str">
        <f t="shared" si="37"/>
        <v/>
      </c>
      <c r="BJ25" s="98" t="str">
        <f t="shared" si="38"/>
        <v/>
      </c>
      <c r="BK25" s="99" t="str">
        <f t="shared" si="69"/>
        <v/>
      </c>
      <c r="BL25" s="100" t="str">
        <f t="shared" si="39"/>
        <v/>
      </c>
      <c r="BM25" s="115"/>
      <c r="BN25" s="106">
        <f t="shared" si="40"/>
        <v>0</v>
      </c>
      <c r="BO25" s="106">
        <f t="shared" si="41"/>
        <v>0</v>
      </c>
      <c r="BP25" s="106">
        <f t="shared" si="42"/>
        <v>0</v>
      </c>
      <c r="BQ25" s="106">
        <f t="shared" si="43"/>
        <v>0</v>
      </c>
      <c r="BR25" s="106">
        <f t="shared" si="44"/>
        <v>0</v>
      </c>
      <c r="BS25" s="106">
        <f t="shared" si="45"/>
        <v>0</v>
      </c>
      <c r="BT25" s="103" t="str">
        <f t="shared" si="46"/>
        <v/>
      </c>
      <c r="BU25" s="107" t="str">
        <f t="shared" si="47"/>
        <v/>
      </c>
      <c r="BV25" s="117"/>
      <c r="CA25" s="130" t="str">
        <f>IF('２０１７．４年生組合せ表'!AA25="","",'２０１７．４年生組合せ表'!O25&amp;'２０１７．４年生組合せ表'!AG25)</f>
        <v>深川ＳＣ五砂ＦＣ</v>
      </c>
      <c r="CB25" s="130">
        <f t="shared" si="48"/>
        <v>2</v>
      </c>
      <c r="CC25" s="130">
        <f t="shared" si="49"/>
        <v>4</v>
      </c>
      <c r="CD25" s="129" t="str">
        <f>IF('２０１７．４年生組合せ表'!AA25="","",'２０１７．４年生組合せ表'!AG25&amp;'２０１７．４年生組合せ表'!O25)</f>
        <v>五砂ＦＣ深川ＳＣ</v>
      </c>
      <c r="CE25" s="129">
        <f>IF('２０１７．４年生組合せ表'!AE25="","",'２０１７．４年生組合せ表'!AE25)</f>
        <v>4</v>
      </c>
      <c r="CF25" s="129">
        <f>IF('２０１７．４年生組合せ表'!AA25="","",'２０１７．４年生組合せ表'!AA25)</f>
        <v>2</v>
      </c>
      <c r="CG25" s="126"/>
    </row>
    <row r="26" spans="2:85" ht="28.5" customHeight="1" x14ac:dyDescent="0.2">
      <c r="B26" s="114"/>
      <c r="C26" s="108">
        <v>17</v>
      </c>
      <c r="D26" s="108" t="s">
        <v>72</v>
      </c>
      <c r="E26" s="98">
        <f t="shared" si="0"/>
        <v>0</v>
      </c>
      <c r="F26" s="99" t="str">
        <f t="shared" si="50"/>
        <v>△</v>
      </c>
      <c r="G26" s="100">
        <f t="shared" si="1"/>
        <v>0</v>
      </c>
      <c r="H26" s="98" t="str">
        <f t="shared" si="2"/>
        <v/>
      </c>
      <c r="I26" s="99" t="str">
        <f t="shared" si="51"/>
        <v/>
      </c>
      <c r="J26" s="100" t="str">
        <f t="shared" si="3"/>
        <v/>
      </c>
      <c r="K26" s="98">
        <f t="shared" si="4"/>
        <v>1</v>
      </c>
      <c r="L26" s="99" t="str">
        <f t="shared" si="52"/>
        <v>○</v>
      </c>
      <c r="M26" s="100">
        <f t="shared" si="5"/>
        <v>0</v>
      </c>
      <c r="N26" s="98" t="str">
        <f t="shared" si="6"/>
        <v/>
      </c>
      <c r="O26" s="99" t="str">
        <f t="shared" si="53"/>
        <v/>
      </c>
      <c r="P26" s="100" t="str">
        <f t="shared" si="7"/>
        <v/>
      </c>
      <c r="Q26" s="98" t="str">
        <f t="shared" si="8"/>
        <v/>
      </c>
      <c r="R26" s="99" t="str">
        <f t="shared" si="54"/>
        <v/>
      </c>
      <c r="S26" s="100" t="str">
        <f t="shared" si="9"/>
        <v/>
      </c>
      <c r="T26" s="98" t="str">
        <f t="shared" si="10"/>
        <v/>
      </c>
      <c r="U26" s="99" t="str">
        <f t="shared" si="55"/>
        <v/>
      </c>
      <c r="V26" s="100" t="str">
        <f t="shared" si="11"/>
        <v/>
      </c>
      <c r="W26" s="98" t="str">
        <f t="shared" si="12"/>
        <v/>
      </c>
      <c r="X26" s="99" t="str">
        <f t="shared" si="56"/>
        <v/>
      </c>
      <c r="Y26" s="100" t="str">
        <f t="shared" si="13"/>
        <v/>
      </c>
      <c r="Z26" s="98" t="str">
        <f t="shared" si="14"/>
        <v/>
      </c>
      <c r="AA26" s="99" t="str">
        <f t="shared" si="57"/>
        <v/>
      </c>
      <c r="AB26" s="100" t="str">
        <f t="shared" si="15"/>
        <v/>
      </c>
      <c r="AC26" s="98">
        <f t="shared" si="16"/>
        <v>1</v>
      </c>
      <c r="AD26" s="99" t="str">
        <f t="shared" si="58"/>
        <v>×</v>
      </c>
      <c r="AE26" s="100">
        <f t="shared" si="17"/>
        <v>4</v>
      </c>
      <c r="AF26" s="98">
        <f t="shared" si="18"/>
        <v>0</v>
      </c>
      <c r="AG26" s="99" t="str">
        <f t="shared" si="59"/>
        <v>×</v>
      </c>
      <c r="AH26" s="100">
        <f t="shared" si="19"/>
        <v>6</v>
      </c>
      <c r="AI26" s="98">
        <f t="shared" si="20"/>
        <v>0</v>
      </c>
      <c r="AJ26" s="99" t="str">
        <f t="shared" si="60"/>
        <v>×</v>
      </c>
      <c r="AK26" s="100">
        <f t="shared" si="21"/>
        <v>1</v>
      </c>
      <c r="AL26" s="98" t="str">
        <f t="shared" si="22"/>
        <v/>
      </c>
      <c r="AM26" s="99" t="str">
        <f t="shared" si="61"/>
        <v/>
      </c>
      <c r="AN26" s="100" t="str">
        <f t="shared" si="23"/>
        <v/>
      </c>
      <c r="AO26" s="98">
        <f t="shared" si="24"/>
        <v>3</v>
      </c>
      <c r="AP26" s="99" t="str">
        <f t="shared" si="62"/>
        <v>△</v>
      </c>
      <c r="AQ26" s="100">
        <f t="shared" si="25"/>
        <v>3</v>
      </c>
      <c r="AR26" s="98" t="str">
        <f t="shared" si="26"/>
        <v/>
      </c>
      <c r="AS26" s="99" t="str">
        <f t="shared" si="63"/>
        <v/>
      </c>
      <c r="AT26" s="100" t="str">
        <f t="shared" si="27"/>
        <v/>
      </c>
      <c r="AU26" s="98">
        <f t="shared" si="28"/>
        <v>0</v>
      </c>
      <c r="AV26" s="99" t="str">
        <f t="shared" si="64"/>
        <v>×</v>
      </c>
      <c r="AW26" s="100">
        <f t="shared" si="29"/>
        <v>9</v>
      </c>
      <c r="AX26" s="98">
        <f t="shared" si="30"/>
        <v>2</v>
      </c>
      <c r="AY26" s="99" t="str">
        <f t="shared" si="65"/>
        <v>○</v>
      </c>
      <c r="AZ26" s="100">
        <f t="shared" si="31"/>
        <v>1</v>
      </c>
      <c r="BA26" s="98" t="str">
        <f t="shared" si="32"/>
        <v/>
      </c>
      <c r="BB26" s="99" t="str">
        <f t="shared" si="66"/>
        <v/>
      </c>
      <c r="BC26" s="100" t="str">
        <f t="shared" si="33"/>
        <v/>
      </c>
      <c r="BD26" s="98" t="str">
        <f t="shared" si="34"/>
        <v/>
      </c>
      <c r="BE26" s="99" t="str">
        <f t="shared" si="67"/>
        <v/>
      </c>
      <c r="BF26" s="100" t="str">
        <f t="shared" si="35"/>
        <v/>
      </c>
      <c r="BG26" s="98" t="str">
        <f t="shared" si="36"/>
        <v/>
      </c>
      <c r="BH26" s="99" t="str">
        <f t="shared" si="68"/>
        <v/>
      </c>
      <c r="BI26" s="100" t="str">
        <f t="shared" si="37"/>
        <v/>
      </c>
      <c r="BJ26" s="98" t="str">
        <f t="shared" si="38"/>
        <v/>
      </c>
      <c r="BK26" s="99" t="str">
        <f t="shared" si="69"/>
        <v/>
      </c>
      <c r="BL26" s="100" t="str">
        <f t="shared" si="39"/>
        <v/>
      </c>
      <c r="BM26" s="109"/>
      <c r="BN26" s="110">
        <f t="shared" si="40"/>
        <v>2</v>
      </c>
      <c r="BO26" s="110">
        <f t="shared" si="41"/>
        <v>2</v>
      </c>
      <c r="BP26" s="110">
        <f t="shared" si="42"/>
        <v>4</v>
      </c>
      <c r="BQ26" s="110">
        <f t="shared" si="43"/>
        <v>8</v>
      </c>
      <c r="BR26" s="110"/>
      <c r="BS26" s="110"/>
      <c r="BT26" s="103"/>
      <c r="BU26" s="110" t="str">
        <f t="shared" si="47"/>
        <v/>
      </c>
      <c r="BV26" s="117"/>
      <c r="CA26" s="130" t="str">
        <f>IF('２０１７．４年生組合せ表'!AA26="","",'２０１７．４年生組合せ表'!O26&amp;'２０１７．４年生組合せ表'!AG26)</f>
        <v>ＦＣ北砂レインボーズ</v>
      </c>
      <c r="CB26" s="130">
        <f t="shared" si="48"/>
        <v>1</v>
      </c>
      <c r="CC26" s="130">
        <f t="shared" si="49"/>
        <v>2</v>
      </c>
      <c r="CD26" s="129" t="str">
        <f>IF('２０１７．４年生組合せ表'!AA26="","",'２０１７．４年生組合せ表'!AG26&amp;'２０１７．４年生組合せ表'!O26)</f>
        <v>レインボーズＦＣ北砂</v>
      </c>
      <c r="CE26" s="129">
        <f>IF('２０１７．４年生組合せ表'!AE26="","",'２０１７．４年生組合せ表'!AE26)</f>
        <v>2</v>
      </c>
      <c r="CF26" s="129">
        <f>IF('２０１７．４年生組合せ表'!AA26="","",'２０１７．４年生組合せ表'!AA26)</f>
        <v>1</v>
      </c>
      <c r="CG26" s="126"/>
    </row>
    <row r="27" spans="2:85" ht="16.5" customHeight="1" thickBot="1" x14ac:dyDescent="0.25">
      <c r="B27" s="120"/>
      <c r="C27" s="121"/>
      <c r="D27" s="12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3"/>
      <c r="CA27" s="130" t="str">
        <f>IF('２０１７．４年生組合せ表'!AA27="","",'２０１７．４年生組合せ表'!O27&amp;'２０１７．４年生組合せ表'!AG27)</f>
        <v/>
      </c>
      <c r="CB27" s="130" t="str">
        <f t="shared" si="48"/>
        <v/>
      </c>
      <c r="CC27" s="130" t="str">
        <f t="shared" si="49"/>
        <v/>
      </c>
      <c r="CD27" s="129" t="str">
        <f>IF('２０１７．４年生組合せ表'!AA27="","",'２０１７．４年生組合せ表'!AG27&amp;'２０１７．４年生組合せ表'!O27)</f>
        <v/>
      </c>
      <c r="CE27" s="129" t="str">
        <f>IF('２０１７．４年生組合せ表'!AE27="","",'２０１７．４年生組合せ表'!AE27)</f>
        <v/>
      </c>
      <c r="CF27" s="129" t="str">
        <f>IF('２０１７．４年生組合せ表'!AA27="","",'２０１７．４年生組合せ表'!AA27)</f>
        <v/>
      </c>
      <c r="CG27" s="126"/>
    </row>
    <row r="28" spans="2:85" ht="13.5" thickTop="1" x14ac:dyDescent="0.2">
      <c r="CA28" s="130" t="str">
        <f>IF('２０１７．４年生組合せ表'!AA28="","",'２０１７．４年生組合せ表'!O28&amp;'２０１７．４年生組合せ表'!AG28)</f>
        <v/>
      </c>
      <c r="CB28" s="130" t="str">
        <f t="shared" si="48"/>
        <v/>
      </c>
      <c r="CC28" s="130" t="str">
        <f t="shared" si="49"/>
        <v/>
      </c>
      <c r="CD28" s="129" t="str">
        <f>IF('２０１７．４年生組合せ表'!AA28="","",'２０１７．４年生組合せ表'!AG28&amp;'２０１７．４年生組合せ表'!O28)</f>
        <v/>
      </c>
      <c r="CE28" s="129" t="str">
        <f>IF('２０１７．４年生組合せ表'!AE28="","",'２０１７．４年生組合せ表'!AE28)</f>
        <v/>
      </c>
      <c r="CF28" s="129" t="str">
        <f>IF('２０１７．４年生組合せ表'!AA28="","",'２０１７．４年生組合せ表'!AA28)</f>
        <v/>
      </c>
      <c r="CG28" s="126"/>
    </row>
    <row r="29" spans="2:85" x14ac:dyDescent="0.2">
      <c r="CA29" s="130" t="str">
        <f>IF('２０１７．４年生組合せ表'!AA29="","",'２０１７．４年生組合せ表'!O29&amp;'２０１７．４年生組合せ表'!AG29)</f>
        <v/>
      </c>
      <c r="CB29" s="130" t="str">
        <f t="shared" si="48"/>
        <v/>
      </c>
      <c r="CC29" s="130" t="str">
        <f t="shared" si="49"/>
        <v/>
      </c>
      <c r="CD29" s="129" t="str">
        <f>IF('２０１７．４年生組合せ表'!AA29="","",'２０１７．４年生組合せ表'!AG29&amp;'２０１７．４年生組合せ表'!O29)</f>
        <v/>
      </c>
      <c r="CE29" s="129" t="str">
        <f>IF('２０１７．４年生組合せ表'!AE29="","",'２０１７．４年生組合せ表'!AE29)</f>
        <v/>
      </c>
      <c r="CF29" s="129" t="str">
        <f>IF('２０１７．４年生組合せ表'!AA29="","",'２０１７．４年生組合せ表'!AA29)</f>
        <v/>
      </c>
      <c r="CG29" s="126"/>
    </row>
    <row r="30" spans="2:85" x14ac:dyDescent="0.2">
      <c r="CA30" s="130" t="str">
        <f>IF('２０１７．４年生組合せ表'!AA30="","",'２０１７．４年生組合せ表'!O30&amp;'２０１７．４年生組合せ表'!AG30)</f>
        <v>ＦＣ大島ＦＣ城東</v>
      </c>
      <c r="CB30" s="130">
        <f t="shared" si="48"/>
        <v>0</v>
      </c>
      <c r="CC30" s="130">
        <f t="shared" si="49"/>
        <v>5</v>
      </c>
      <c r="CD30" s="129" t="str">
        <f>IF('２０１７．４年生組合せ表'!AA30="","",'２０１７．４年生組合せ表'!AG30&amp;'２０１７．４年生組合せ表'!O30)</f>
        <v>ＦＣ城東ＦＣ大島</v>
      </c>
      <c r="CE30" s="129">
        <f>IF('２０１７．４年生組合せ表'!AE30="","",'２０１７．４年生組合せ表'!AE30)</f>
        <v>5</v>
      </c>
      <c r="CF30" s="129">
        <f>IF('２０１７．４年生組合せ表'!AA30="","",'２０１７．４年生組合せ表'!AA30)</f>
        <v>0</v>
      </c>
      <c r="CG30" s="126"/>
    </row>
    <row r="31" spans="2:85" x14ac:dyDescent="0.2">
      <c r="CA31" s="130" t="str">
        <f>IF('２０１７．４年生組合せ表'!AA31="","",'２０１７．４年生組合せ表'!O31&amp;'２０１７．４年生組合せ表'!AG31)</f>
        <v>五砂ＦＣＪスターズ</v>
      </c>
      <c r="CB31" s="130">
        <f t="shared" si="48"/>
        <v>0</v>
      </c>
      <c r="CC31" s="130">
        <f t="shared" si="49"/>
        <v>9</v>
      </c>
      <c r="CD31" s="129" t="str">
        <f>IF('２０１７．４年生組合せ表'!AA31="","",'２０１７．４年生組合せ表'!AG31&amp;'２０１７．４年生組合せ表'!O31)</f>
        <v>Ｊスターズ五砂ＦＣ</v>
      </c>
      <c r="CE31" s="129">
        <f>IF('２０１７．４年生組合せ表'!AE31="","",'２０１７．４年生組合せ表'!AE31)</f>
        <v>9</v>
      </c>
      <c r="CF31" s="129">
        <f>IF('２０１７．４年生組合せ表'!AA31="","",'２０１７．４年生組合せ表'!AA31)</f>
        <v>0</v>
      </c>
      <c r="CG31" s="126"/>
    </row>
    <row r="32" spans="2:85" x14ac:dyDescent="0.2">
      <c r="CA32" s="130" t="str">
        <f>IF('２０１７．４年生組合せ表'!AA32="","",'２０１７．４年生組合せ表'!O32&amp;'２０１７．４年生組合せ表'!AG32)</f>
        <v>ＦＣ城東ＦＣ北砂</v>
      </c>
      <c r="CB32" s="130">
        <f t="shared" si="48"/>
        <v>1</v>
      </c>
      <c r="CC32" s="130">
        <f t="shared" si="49"/>
        <v>1</v>
      </c>
      <c r="CD32" s="129" t="str">
        <f>IF('２０１７．４年生組合せ表'!AA32="","",'２０１７．４年生組合せ表'!AG32&amp;'２０１７．４年生組合せ表'!O32)</f>
        <v>ＦＣ北砂ＦＣ城東</v>
      </c>
      <c r="CE32" s="129">
        <f>IF('２０１７．４年生組合せ表'!AE32="","",'２０１７．４年生組合せ表'!AE32)</f>
        <v>1</v>
      </c>
      <c r="CF32" s="129">
        <f>IF('２０１７．４年生組合せ表'!AA32="","",'２０１７．４年生組合せ表'!AA32)</f>
        <v>1</v>
      </c>
      <c r="CG32" s="126"/>
    </row>
    <row r="33" spans="79:85" x14ac:dyDescent="0.2">
      <c r="CA33" s="130" t="str">
        <f>IF('２０１７．４年生組合せ表'!AA33="","",'２０１７．４年生組合せ表'!O33&amp;'２０１７．４年生組合せ表'!AG33)</f>
        <v>城東フェニックス江東ＦＣ</v>
      </c>
      <c r="CB33" s="130">
        <f t="shared" si="48"/>
        <v>2</v>
      </c>
      <c r="CC33" s="130">
        <f t="shared" si="49"/>
        <v>1</v>
      </c>
      <c r="CD33" s="129" t="str">
        <f>IF('２０１７．４年生組合せ表'!AA33="","",'２０１７．４年生組合せ表'!AG33&amp;'２０１７．４年生組合せ表'!O33)</f>
        <v>江東ＦＣ城東フェニックス</v>
      </c>
      <c r="CE33" s="129">
        <f>IF('２０１７．４年生組合せ表'!AE33="","",'２０１７．４年生組合せ表'!AE33)</f>
        <v>1</v>
      </c>
      <c r="CF33" s="129">
        <f>IF('２０１７．４年生組合せ表'!AA33="","",'２０１７．４年生組合せ表'!AA33)</f>
        <v>2</v>
      </c>
      <c r="CG33" s="126"/>
    </row>
    <row r="34" spans="79:85" x14ac:dyDescent="0.2">
      <c r="CA34" s="130" t="str">
        <f>IF('２０１７．４年生組合せ表'!AA34="","",'２０１７．４年生組合せ表'!O34&amp;'２０１７．４年生組合せ表'!AG34)</f>
        <v>ＦＣ北砂ＦＣ大島</v>
      </c>
      <c r="CB34" s="130">
        <f t="shared" si="48"/>
        <v>1</v>
      </c>
      <c r="CC34" s="130">
        <f t="shared" si="49"/>
        <v>2</v>
      </c>
      <c r="CD34" s="129" t="str">
        <f>IF('２０１７．４年生組合せ表'!AA34="","",'２０１７．４年生組合せ表'!AG34&amp;'２０１７．４年生組合せ表'!O34)</f>
        <v>ＦＣ大島ＦＣ北砂</v>
      </c>
      <c r="CE34" s="129">
        <f>IF('２０１７．４年生組合せ表'!AE34="","",'２０１７．４年生組合せ表'!AE34)</f>
        <v>2</v>
      </c>
      <c r="CF34" s="129">
        <f>IF('２０１７．４年生組合せ表'!AA34="","",'２０１７．４年生組合せ表'!AA34)</f>
        <v>1</v>
      </c>
      <c r="CG34" s="126"/>
    </row>
    <row r="35" spans="79:85" x14ac:dyDescent="0.2">
      <c r="CA35" s="130" t="str">
        <f>IF('２０１７．４年生組合せ表'!AA35="","",'２０１７．４年生組合せ表'!O35&amp;'２０１７．４年生組合せ表'!AG35)</f>
        <v>江東ＦＣ五砂ＦＣ</v>
      </c>
      <c r="CB35" s="130">
        <f t="shared" si="48"/>
        <v>10</v>
      </c>
      <c r="CC35" s="130">
        <f t="shared" si="49"/>
        <v>1</v>
      </c>
      <c r="CD35" s="129" t="str">
        <f>IF('２０１７．４年生組合せ表'!AA35="","",'２０１７．４年生組合せ表'!AG35&amp;'２０１７．４年生組合せ表'!O35)</f>
        <v>五砂ＦＣ江東ＦＣ</v>
      </c>
      <c r="CE35" s="129">
        <f>IF('２０１７．４年生組合せ表'!AE35="","",'２０１７．４年生組合せ表'!AE35)</f>
        <v>1</v>
      </c>
      <c r="CF35" s="129">
        <f>IF('２０１７．４年生組合せ表'!AA35="","",'２０１７．４年生組合せ表'!AA35)</f>
        <v>10</v>
      </c>
      <c r="CG35" s="126"/>
    </row>
    <row r="36" spans="79:85" x14ac:dyDescent="0.2">
      <c r="CA36" s="130" t="str">
        <f>IF('２０１７．４年生組合せ表'!AA36="","",'２０１７．４年生組合せ表'!O36&amp;'２０１７．４年生組合せ表'!AG36)</f>
        <v/>
      </c>
      <c r="CB36" s="130" t="str">
        <f t="shared" si="48"/>
        <v/>
      </c>
      <c r="CC36" s="130" t="str">
        <f t="shared" si="49"/>
        <v/>
      </c>
      <c r="CD36" s="129" t="str">
        <f>IF('２０１７．４年生組合せ表'!AA36="","",'２０１７．４年生組合せ表'!AG36&amp;'２０１７．４年生組合せ表'!O36)</f>
        <v/>
      </c>
      <c r="CE36" s="129" t="str">
        <f>IF('２０１７．４年生組合せ表'!AE36="","",'２０１７．４年生組合せ表'!AE36)</f>
        <v/>
      </c>
      <c r="CF36" s="129" t="str">
        <f>IF('２０１７．４年生組合せ表'!AA36="","",'２０１７．４年生組合せ表'!AA36)</f>
        <v/>
      </c>
      <c r="CG36" s="126"/>
    </row>
    <row r="37" spans="79:85" x14ac:dyDescent="0.2">
      <c r="CA37" s="130" t="str">
        <f>IF('２０１７．４年生組合せ表'!AA37="","",'２０１７．４年生組合せ表'!O37&amp;'２０１７．４年生組合せ表'!AG37)</f>
        <v/>
      </c>
      <c r="CB37" s="130" t="str">
        <f t="shared" si="48"/>
        <v/>
      </c>
      <c r="CC37" s="130" t="str">
        <f t="shared" si="49"/>
        <v/>
      </c>
      <c r="CD37" s="129" t="str">
        <f>IF('２０１７．４年生組合せ表'!AA37="","",'２０１７．４年生組合せ表'!AG37&amp;'２０１７．４年生組合せ表'!O37)</f>
        <v/>
      </c>
      <c r="CE37" s="129" t="str">
        <f>IF('２０１７．４年生組合せ表'!AE37="","",'２０１７．４年生組合せ表'!AE37)</f>
        <v/>
      </c>
      <c r="CF37" s="129" t="str">
        <f>IF('２０１７．４年生組合せ表'!AA37="","",'２０１７．４年生組合せ表'!AA37)</f>
        <v/>
      </c>
      <c r="CG37" s="126"/>
    </row>
    <row r="38" spans="79:85" x14ac:dyDescent="0.2">
      <c r="CA38" s="130" t="str">
        <f>IF('２０１７．４年生組合せ表'!AA38="","",'２０１７．４年生組合せ表'!O38&amp;'２０１７．４年生組合せ表'!AG38)</f>
        <v/>
      </c>
      <c r="CB38" s="130" t="str">
        <f t="shared" si="48"/>
        <v/>
      </c>
      <c r="CC38" s="130" t="str">
        <f t="shared" si="49"/>
        <v/>
      </c>
      <c r="CD38" s="129" t="str">
        <f>IF('２０１７．４年生組合せ表'!AA38="","",'２０１７．４年生組合せ表'!AG38&amp;'２０１７．４年生組合せ表'!O38)</f>
        <v/>
      </c>
      <c r="CE38" s="129" t="str">
        <f>IF('２０１７．４年生組合せ表'!AE38="","",'２０１７．４年生組合せ表'!AE38)</f>
        <v/>
      </c>
      <c r="CF38" s="129" t="str">
        <f>IF('２０１７．４年生組合せ表'!AA38="","",'２０１７．４年生組合せ表'!AA38)</f>
        <v/>
      </c>
      <c r="CG38" s="126"/>
    </row>
    <row r="39" spans="79:85" x14ac:dyDescent="0.2">
      <c r="CA39" s="130" t="str">
        <f>IF('２０１７．４年生組合せ表'!AA39="","",'２０１７．４年生組合せ表'!O39&amp;'２０１７．４年生組合せ表'!AG39)</f>
        <v/>
      </c>
      <c r="CB39" s="130" t="str">
        <f t="shared" si="48"/>
        <v/>
      </c>
      <c r="CC39" s="130" t="str">
        <f t="shared" si="49"/>
        <v/>
      </c>
      <c r="CD39" s="129" t="str">
        <f>IF('２０１７．４年生組合せ表'!AA39="","",'２０１７．４年生組合せ表'!AG39&amp;'２０１７．４年生組合せ表'!O39)</f>
        <v/>
      </c>
      <c r="CE39" s="129" t="str">
        <f>IF('２０１７．４年生組合せ表'!AE39="","",'２０１７．４年生組合せ表'!AE39)</f>
        <v/>
      </c>
      <c r="CF39" s="129" t="str">
        <f>IF('２０１７．４年生組合せ表'!AA39="","",'２０１７．４年生組合せ表'!AA39)</f>
        <v/>
      </c>
      <c r="CG39" s="126"/>
    </row>
    <row r="40" spans="79:85" x14ac:dyDescent="0.2">
      <c r="CA40" s="130" t="str">
        <f>IF('２０１７．４年生組合せ表'!AA40="","",'２０１７．４年生組合せ表'!O40&amp;'２０１７．４年生組合せ表'!AG40)</f>
        <v/>
      </c>
      <c r="CB40" s="130" t="str">
        <f t="shared" si="48"/>
        <v/>
      </c>
      <c r="CC40" s="130" t="str">
        <f t="shared" si="49"/>
        <v/>
      </c>
      <c r="CD40" s="129" t="str">
        <f>IF('２０１７．４年生組合せ表'!AA40="","",'２０１７．４年生組合せ表'!AG40&amp;'２０１７．４年生組合せ表'!O40)</f>
        <v/>
      </c>
      <c r="CE40" s="129" t="str">
        <f>IF('２０１７．４年生組合せ表'!AE40="","",'２０１７．４年生組合せ表'!AE40)</f>
        <v/>
      </c>
      <c r="CF40" s="129" t="str">
        <f>IF('２０１７．４年生組合せ表'!AA40="","",'２０１７．４年生組合せ表'!AA40)</f>
        <v/>
      </c>
      <c r="CG40" s="126"/>
    </row>
    <row r="41" spans="79:85" x14ac:dyDescent="0.2">
      <c r="CA41" s="130" t="str">
        <f>IF('２０１７．４年生組合せ表'!AA41="","",'２０１７．４年生組合せ表'!O41&amp;'２０１７．４年生組合せ表'!AG41)</f>
        <v>佃ＦＣスターキッカーズ</v>
      </c>
      <c r="CB41" s="130">
        <f t="shared" si="48"/>
        <v>0</v>
      </c>
      <c r="CC41" s="130">
        <f t="shared" si="49"/>
        <v>1</v>
      </c>
      <c r="CD41" s="129" t="str">
        <f>IF('２０１７．４年生組合せ表'!AA41="","",'２０１７．４年生組合せ表'!AG41&amp;'２０１７．４年生組合せ表'!O41)</f>
        <v>スターキッカーズ佃ＦＣ</v>
      </c>
      <c r="CE41" s="129">
        <f>IF('２０１７．４年生組合せ表'!AE41="","",'２０１７．４年生組合せ表'!AE41)</f>
        <v>1</v>
      </c>
      <c r="CF41" s="129">
        <f>IF('２０１７．４年生組合せ表'!AA41="","",'２０１７．４年生組合せ表'!AA41)</f>
        <v>0</v>
      </c>
      <c r="CG41" s="126"/>
    </row>
    <row r="42" spans="79:85" x14ac:dyDescent="0.2">
      <c r="CA42" s="130" t="str">
        <f>IF('２０１７．４年生組合せ表'!AA42="","",'２０１７．４年生組合せ表'!O42&amp;'２０１７．４年生組合せ表'!AG42)</f>
        <v>ベイエリアレインボーズ</v>
      </c>
      <c r="CB42" s="130">
        <f t="shared" si="48"/>
        <v>1</v>
      </c>
      <c r="CC42" s="130">
        <f t="shared" si="49"/>
        <v>2</v>
      </c>
      <c r="CD42" s="129" t="str">
        <f>IF('２０１７．４年生組合せ表'!AA42="","",'２０１７．４年生組合せ表'!AG42&amp;'２０１７．４年生組合せ表'!O42)</f>
        <v>レインボーズベイエリア</v>
      </c>
      <c r="CE42" s="129">
        <f>IF('２０１７．４年生組合せ表'!AE42="","",'２０１７．４年生組合せ表'!AE42)</f>
        <v>2</v>
      </c>
      <c r="CF42" s="129">
        <f>IF('２０１７．４年生組合せ表'!AA42="","",'２０１７．４年生組合せ表'!AA42)</f>
        <v>1</v>
      </c>
      <c r="CG42" s="126"/>
    </row>
    <row r="43" spans="79:85" x14ac:dyDescent="0.2">
      <c r="CA43" s="130" t="str">
        <f>IF('２０１７．４年生組合せ表'!AA43="","",'２０１７．４年生組合せ表'!O43&amp;'２０１７．４年生組合せ表'!AG43)</f>
        <v>スターキッカーズ深川ＳＣ</v>
      </c>
      <c r="CB43" s="130">
        <f t="shared" si="48"/>
        <v>8</v>
      </c>
      <c r="CC43" s="130">
        <f t="shared" si="49"/>
        <v>0</v>
      </c>
      <c r="CD43" s="129" t="str">
        <f>IF('２０１７．４年生組合せ表'!AA43="","",'２０１７．４年生組合せ表'!AG43&amp;'２０１７．４年生組合せ表'!O43)</f>
        <v>深川ＳＣスターキッカーズ</v>
      </c>
      <c r="CE43" s="129">
        <f>IF('２０１７．４年生組合せ表'!AE43="","",'２０１７．４年生組合せ表'!AE43)</f>
        <v>0</v>
      </c>
      <c r="CF43" s="129">
        <f>IF('２０１７．４年生組合せ表'!AA43="","",'２０１７．４年生組合せ表'!AA43)</f>
        <v>8</v>
      </c>
      <c r="CG43" s="126"/>
    </row>
    <row r="44" spans="79:85" x14ac:dyDescent="0.2">
      <c r="CA44" s="130" t="str">
        <f>IF('２０１７．４年生組合せ表'!AA44="","",'２０１７．４年生組合せ表'!O44&amp;'２０１７．４年生組合せ表'!AG44)</f>
        <v>レインボーズバディＳＣ</v>
      </c>
      <c r="CB44" s="130">
        <f t="shared" si="48"/>
        <v>1</v>
      </c>
      <c r="CC44" s="130">
        <f t="shared" si="49"/>
        <v>6</v>
      </c>
      <c r="CD44" s="129" t="str">
        <f>IF('２０１７．４年生組合せ表'!AA44="","",'２０１７．４年生組合せ表'!AG44&amp;'２０１７．４年生組合せ表'!O44)</f>
        <v>バディＳＣレインボーズ</v>
      </c>
      <c r="CE44" s="129">
        <f>IF('２０１７．４年生組合せ表'!AE44="","",'２０１７．４年生組合せ表'!AE44)</f>
        <v>6</v>
      </c>
      <c r="CF44" s="129">
        <f>IF('２０１７．４年生組合せ表'!AA44="","",'２０１７．４年生組合せ表'!AA44)</f>
        <v>1</v>
      </c>
      <c r="CG44" s="126"/>
    </row>
    <row r="45" spans="79:85" x14ac:dyDescent="0.2">
      <c r="CA45" s="130" t="str">
        <f>IF('２０１７．４年生組合せ表'!AA45="","",'２０１７．４年生組合せ表'!O45&amp;'２０１７．４年生組合せ表'!AG45)</f>
        <v>深川ＳＣ佃ＦＣ</v>
      </c>
      <c r="CB45" s="130">
        <f t="shared" si="48"/>
        <v>1</v>
      </c>
      <c r="CC45" s="130">
        <f t="shared" si="49"/>
        <v>2</v>
      </c>
      <c r="CD45" s="129" t="str">
        <f>IF('２０１７．４年生組合せ表'!AA45="","",'２０１７．４年生組合せ表'!AG45&amp;'２０１７．４年生組合せ表'!O45)</f>
        <v>佃ＦＣ深川ＳＣ</v>
      </c>
      <c r="CE45" s="129">
        <f>IF('２０１７．４年生組合せ表'!AE45="","",'２０１７．４年生組合せ表'!AE45)</f>
        <v>2</v>
      </c>
      <c r="CF45" s="129">
        <f>IF('２０１７．４年生組合せ表'!AA45="","",'２０１７．４年生組合せ表'!AA45)</f>
        <v>1</v>
      </c>
      <c r="CG45" s="126"/>
    </row>
    <row r="46" spans="79:85" x14ac:dyDescent="0.2">
      <c r="CA46" s="130" t="str">
        <f>IF('２０１７．４年生組合せ表'!AA46="","",'２０１７．４年生組合せ表'!O46&amp;'２０１７．４年生組合せ表'!AG46)</f>
        <v>Ｊスターズ城東フェニックス</v>
      </c>
      <c r="CB46" s="130">
        <f t="shared" si="48"/>
        <v>8</v>
      </c>
      <c r="CC46" s="130">
        <f t="shared" si="49"/>
        <v>0</v>
      </c>
      <c r="CD46" s="129" t="str">
        <f>IF('２０１７．４年生組合せ表'!AA46="","",'２０１７．４年生組合せ表'!AG46&amp;'２０１７．４年生組合せ表'!O46)</f>
        <v>城東フェニックスＪスターズ</v>
      </c>
      <c r="CE46" s="129">
        <f>IF('２０１７．４年生組合せ表'!AE46="","",'２０１７．４年生組合せ表'!AE46)</f>
        <v>0</v>
      </c>
      <c r="CF46" s="129">
        <f>IF('２０１７．４年生組合せ表'!AA46="","",'２０１７．４年生組合せ表'!AA46)</f>
        <v>8</v>
      </c>
      <c r="CG46" s="126"/>
    </row>
    <row r="47" spans="79:85" x14ac:dyDescent="0.2">
      <c r="CA47" s="130" t="str">
        <f>IF('２０１７．４年生組合せ表'!AA47="","",'２０１７．４年生組合せ表'!O47&amp;'２０１７．４年生組合せ表'!AG47)</f>
        <v>バディＳＣベイエリア</v>
      </c>
      <c r="CB47" s="130">
        <f t="shared" si="48"/>
        <v>1</v>
      </c>
      <c r="CC47" s="130">
        <f t="shared" si="49"/>
        <v>1</v>
      </c>
      <c r="CD47" s="129" t="str">
        <f>IF('２０１７．４年生組合せ表'!AA47="","",'２０１７．４年生組合せ表'!AG47&amp;'２０１７．４年生組合せ表'!O47)</f>
        <v>ベイエリアバディＳＣ</v>
      </c>
      <c r="CE47" s="129">
        <f>IF('２０１７．４年生組合せ表'!AE47="","",'２０１７．４年生組合せ表'!AE47)</f>
        <v>1</v>
      </c>
      <c r="CF47" s="129">
        <f>IF('２０１７．４年生組合せ表'!AA47="","",'２０１７．４年生組合せ表'!AA47)</f>
        <v>1</v>
      </c>
      <c r="CG47" s="126"/>
    </row>
    <row r="48" spans="79:85" x14ac:dyDescent="0.2">
      <c r="CA48" s="130" t="str">
        <f>IF('２０１７．４年生組合せ表'!AA48="","",'２０１７．４年生組合せ表'!O48&amp;'２０１７．４年生組合せ表'!AG48)</f>
        <v/>
      </c>
      <c r="CB48" s="130" t="str">
        <f t="shared" si="48"/>
        <v/>
      </c>
      <c r="CC48" s="130" t="str">
        <f t="shared" si="49"/>
        <v/>
      </c>
      <c r="CD48" s="129" t="str">
        <f>IF('２０１７．４年生組合せ表'!AA48="","",'２０１７．４年生組合せ表'!AG48&amp;'２０１７．４年生組合せ表'!O48)</f>
        <v/>
      </c>
      <c r="CE48" s="129" t="str">
        <f>IF('２０１７．４年生組合せ表'!AE48="","",'２０１７．４年生組合せ表'!AE48)</f>
        <v/>
      </c>
      <c r="CF48" s="129" t="str">
        <f>IF('２０１７．４年生組合せ表'!AA48="","",'２０１７．４年生組合せ表'!AA48)</f>
        <v/>
      </c>
      <c r="CG48" s="126"/>
    </row>
    <row r="49" spans="79:85" x14ac:dyDescent="0.2">
      <c r="CA49" s="130" t="str">
        <f>IF('２０１７．４年生組合せ表'!AA49="","",'２０１７．４年生組合せ表'!O49&amp;'２０１７．４年生組合せ表'!AG49)</f>
        <v/>
      </c>
      <c r="CB49" s="130" t="str">
        <f t="shared" si="48"/>
        <v/>
      </c>
      <c r="CC49" s="130" t="str">
        <f t="shared" si="49"/>
        <v/>
      </c>
      <c r="CD49" s="129" t="str">
        <f>IF('２０１７．４年生組合せ表'!AA49="","",'２０１７．４年生組合せ表'!AG49&amp;'２０１７．４年生組合せ表'!O49)</f>
        <v/>
      </c>
      <c r="CE49" s="129" t="str">
        <f>IF('２０１７．４年生組合せ表'!AE49="","",'２０１７．４年生組合せ表'!AE49)</f>
        <v/>
      </c>
      <c r="CF49" s="129" t="str">
        <f>IF('２０１７．４年生組合せ表'!AA49="","",'２０１７．４年生組合せ表'!AA49)</f>
        <v/>
      </c>
      <c r="CG49" s="126"/>
    </row>
    <row r="50" spans="79:85" x14ac:dyDescent="0.2">
      <c r="CA50" s="130" t="str">
        <f>IF('２０１７．４年生組合せ表'!AA50="","",'２０１７．４年生組合せ表'!O50&amp;'２０１７．４年生組合せ表'!AG50)</f>
        <v/>
      </c>
      <c r="CB50" s="130" t="str">
        <f t="shared" si="48"/>
        <v/>
      </c>
      <c r="CC50" s="130" t="str">
        <f t="shared" si="49"/>
        <v/>
      </c>
      <c r="CD50" s="129" t="str">
        <f>IF('２０１７．４年生組合せ表'!AA50="","",'２０１７．４年生組合せ表'!AG50&amp;'２０１７．４年生組合せ表'!O50)</f>
        <v/>
      </c>
      <c r="CE50" s="129" t="str">
        <f>IF('２０１７．４年生組合せ表'!AE50="","",'２０１７．４年生組合せ表'!AE50)</f>
        <v/>
      </c>
      <c r="CF50" s="129" t="str">
        <f>IF('２０１７．４年生組合せ表'!AA50="","",'２０１７．４年生組合せ表'!AA50)</f>
        <v/>
      </c>
      <c r="CG50" s="126"/>
    </row>
    <row r="51" spans="79:85" x14ac:dyDescent="0.2">
      <c r="CA51" s="130" t="str">
        <f>IF('２０１７．４年生組合せ表'!AA51="","",'２０１７．４年生組合せ表'!O51&amp;'２０１７．４年生組合せ表'!AG51)</f>
        <v/>
      </c>
      <c r="CB51" s="130" t="str">
        <f t="shared" si="48"/>
        <v/>
      </c>
      <c r="CC51" s="130" t="str">
        <f t="shared" si="49"/>
        <v/>
      </c>
      <c r="CD51" s="129" t="str">
        <f>IF('２０１７．４年生組合せ表'!AA51="","",'２０１７．４年生組合せ表'!AG51&amp;'２０１７．４年生組合せ表'!O51)</f>
        <v/>
      </c>
      <c r="CE51" s="129" t="str">
        <f>IF('２０１７．４年生組合せ表'!AE51="","",'２０１７．４年生組合せ表'!AE51)</f>
        <v/>
      </c>
      <c r="CF51" s="129" t="str">
        <f>IF('２０１７．４年生組合せ表'!AA51="","",'２０１７．４年生組合せ表'!AA51)</f>
        <v/>
      </c>
      <c r="CG51" s="126"/>
    </row>
    <row r="52" spans="79:85" x14ac:dyDescent="0.2">
      <c r="CA52" s="130" t="str">
        <f>IF('２０１７．４年生組合せ表'!AA52="","",'２０１７．４年生組合せ表'!O52&amp;'２０１７．４年生組合せ表'!AG52)</f>
        <v/>
      </c>
      <c r="CB52" s="130" t="str">
        <f t="shared" si="48"/>
        <v/>
      </c>
      <c r="CC52" s="130" t="str">
        <f t="shared" si="49"/>
        <v/>
      </c>
      <c r="CD52" s="129" t="str">
        <f>IF('２０１７．４年生組合せ表'!AA52="","",'２０１７．４年生組合せ表'!AG52&amp;'２０１７．４年生組合せ表'!O52)</f>
        <v/>
      </c>
      <c r="CE52" s="129" t="str">
        <f>IF('２０１７．４年生組合せ表'!AE52="","",'２０１７．４年生組合せ表'!AE52)</f>
        <v/>
      </c>
      <c r="CF52" s="129" t="str">
        <f>IF('２０１７．４年生組合せ表'!AA52="","",'２０１７．４年生組合せ表'!AA52)</f>
        <v/>
      </c>
      <c r="CG52" s="126"/>
    </row>
    <row r="53" spans="79:85" x14ac:dyDescent="0.2">
      <c r="CA53" s="130" t="str">
        <f>IF('２０１７．４年生組合せ表'!AA53="","",'２０１７．４年生組合せ表'!O53&amp;'２０１７．４年生組合せ表'!AG53)</f>
        <v/>
      </c>
      <c r="CB53" s="130" t="str">
        <f t="shared" si="48"/>
        <v/>
      </c>
      <c r="CC53" s="130" t="str">
        <f t="shared" si="49"/>
        <v/>
      </c>
      <c r="CD53" s="129" t="str">
        <f>IF('２０１７．４年生組合せ表'!AA53="","",'２０１７．４年生組合せ表'!AG53&amp;'２０１７．４年生組合せ表'!O53)</f>
        <v/>
      </c>
      <c r="CE53" s="129" t="str">
        <f>IF('２０１７．４年生組合せ表'!AE53="","",'２０１７．４年生組合せ表'!AE53)</f>
        <v/>
      </c>
      <c r="CF53" s="129" t="str">
        <f>IF('２０１７．４年生組合せ表'!AA53="","",'２０１７．４年生組合せ表'!AA53)</f>
        <v/>
      </c>
      <c r="CG53" s="126"/>
    </row>
    <row r="54" spans="79:85" x14ac:dyDescent="0.2">
      <c r="CA54" s="130" t="str">
        <f>IF('２０１７．４年生組合せ表'!AA54="","",'２０１７．４年生組合せ表'!O54&amp;'２０１７．４年生組合せ表'!AG54)</f>
        <v/>
      </c>
      <c r="CB54" s="130" t="str">
        <f t="shared" si="48"/>
        <v/>
      </c>
      <c r="CC54" s="130" t="str">
        <f t="shared" si="49"/>
        <v/>
      </c>
      <c r="CD54" s="129" t="str">
        <f>IF('２０１７．４年生組合せ表'!AA54="","",'２０１７．４年生組合せ表'!AG54&amp;'２０１７．４年生組合せ表'!O54)</f>
        <v/>
      </c>
      <c r="CE54" s="129" t="str">
        <f>IF('２０１７．４年生組合せ表'!AE54="","",'２０１７．４年生組合せ表'!AE54)</f>
        <v/>
      </c>
      <c r="CF54" s="129" t="str">
        <f>IF('２０１７．４年生組合せ表'!AA54="","",'２０１７．４年生組合せ表'!AA54)</f>
        <v/>
      </c>
      <c r="CG54" s="126"/>
    </row>
    <row r="55" spans="79:85" x14ac:dyDescent="0.2">
      <c r="CA55" s="130" t="str">
        <f>IF('２０１７．４年生組合せ表'!AA55="","",'２０１７．４年生組合せ表'!O55&amp;'２０１７．４年生組合せ表'!AG55)</f>
        <v/>
      </c>
      <c r="CB55" s="130" t="str">
        <f t="shared" si="48"/>
        <v/>
      </c>
      <c r="CC55" s="130" t="str">
        <f t="shared" si="49"/>
        <v/>
      </c>
      <c r="CD55" s="129" t="str">
        <f>IF('２０１７．４年生組合せ表'!AA55="","",'２０１７．４年生組合せ表'!AG55&amp;'２０１７．４年生組合せ表'!O55)</f>
        <v/>
      </c>
      <c r="CE55" s="129" t="str">
        <f>IF('２０１７．４年生組合せ表'!AE55="","",'２０１７．４年生組合せ表'!AE55)</f>
        <v/>
      </c>
      <c r="CF55" s="129" t="str">
        <f>IF('２０１７．４年生組合せ表'!AA55="","",'２０１７．４年生組合せ表'!AA55)</f>
        <v/>
      </c>
      <c r="CG55" s="126"/>
    </row>
    <row r="56" spans="79:85" x14ac:dyDescent="0.2">
      <c r="CA56" s="130" t="str">
        <f>IF('２０１７．４年生組合せ表'!AA56="","",'２０１７．４年生組合せ表'!O56&amp;'２０１７．４年生組合せ表'!AG56)</f>
        <v/>
      </c>
      <c r="CB56" s="130" t="str">
        <f t="shared" si="48"/>
        <v/>
      </c>
      <c r="CC56" s="130" t="str">
        <f t="shared" si="49"/>
        <v/>
      </c>
      <c r="CD56" s="129" t="str">
        <f>IF('２０１７．４年生組合せ表'!AA56="","",'２０１７．４年生組合せ表'!AG56&amp;'２０１７．４年生組合せ表'!O56)</f>
        <v/>
      </c>
      <c r="CE56" s="129" t="str">
        <f>IF('２０１７．４年生組合せ表'!AE56="","",'２０１７．４年生組合せ表'!AE56)</f>
        <v/>
      </c>
      <c r="CF56" s="129" t="str">
        <f>IF('２０１７．４年生組合せ表'!AA56="","",'２０１７．４年生組合せ表'!AA56)</f>
        <v/>
      </c>
      <c r="CG56" s="126"/>
    </row>
    <row r="57" spans="79:85" x14ac:dyDescent="0.2">
      <c r="CA57" s="130" t="str">
        <f>IF('２０１７．４年生組合せ表'!AA57="","",'２０１７．４年生組合せ表'!O57&amp;'２０１７．４年生組合せ表'!AG57)</f>
        <v/>
      </c>
      <c r="CB57" s="130" t="str">
        <f t="shared" si="48"/>
        <v/>
      </c>
      <c r="CC57" s="130" t="str">
        <f t="shared" si="49"/>
        <v/>
      </c>
      <c r="CD57" s="129" t="str">
        <f>IF('２０１７．４年生組合せ表'!AA57="","",'２０１７．４年生組合せ表'!AG57&amp;'２０１７．４年生組合せ表'!O57)</f>
        <v/>
      </c>
      <c r="CE57" s="129" t="str">
        <f>IF('２０１７．４年生組合せ表'!AE57="","",'２０１７．４年生組合せ表'!AE57)</f>
        <v/>
      </c>
      <c r="CF57" s="129" t="str">
        <f>IF('２０１７．４年生組合せ表'!AA57="","",'２０１７．４年生組合せ表'!AA57)</f>
        <v/>
      </c>
      <c r="CG57" s="126"/>
    </row>
    <row r="58" spans="79:85" x14ac:dyDescent="0.2">
      <c r="CA58" s="130" t="str">
        <f>IF('２０１７．４年生組合せ表'!AA58="","",'２０１７．４年生組合せ表'!O58&amp;'２０１７．４年生組合せ表'!AG58)</f>
        <v/>
      </c>
      <c r="CB58" s="130" t="str">
        <f t="shared" si="48"/>
        <v/>
      </c>
      <c r="CC58" s="130" t="str">
        <f t="shared" si="49"/>
        <v/>
      </c>
      <c r="CD58" s="129" t="str">
        <f>IF('２０１７．４年生組合せ表'!AA58="","",'２０１７．４年生組合せ表'!AG58&amp;'２０１７．４年生組合せ表'!O58)</f>
        <v/>
      </c>
      <c r="CE58" s="129" t="str">
        <f>IF('２０１７．４年生組合せ表'!AE58="","",'２０１７．４年生組合せ表'!AE58)</f>
        <v/>
      </c>
      <c r="CF58" s="129" t="str">
        <f>IF('２０１７．４年生組合せ表'!AA58="","",'２０１７．４年生組合せ表'!AA58)</f>
        <v/>
      </c>
      <c r="CG58" s="126"/>
    </row>
    <row r="59" spans="79:85" x14ac:dyDescent="0.2">
      <c r="CA59" s="130" t="str">
        <f>IF('２０１７．４年生組合せ表'!AA59="","",'２０１７．４年生組合せ表'!O59&amp;'２０１７．４年生組合せ表'!AG59)</f>
        <v/>
      </c>
      <c r="CB59" s="130" t="str">
        <f t="shared" si="48"/>
        <v/>
      </c>
      <c r="CC59" s="130" t="str">
        <f t="shared" si="49"/>
        <v/>
      </c>
      <c r="CD59" s="129" t="str">
        <f>IF('２０１７．４年生組合せ表'!AA59="","",'２０１７．４年生組合せ表'!AG59&amp;'２０１７．４年生組合せ表'!O59)</f>
        <v/>
      </c>
      <c r="CE59" s="129" t="str">
        <f>IF('２０１７．４年生組合せ表'!AE59="","",'２０１７．４年生組合せ表'!AE59)</f>
        <v/>
      </c>
      <c r="CF59" s="129" t="str">
        <f>IF('２０１７．４年生組合せ表'!AA59="","",'２０１７．４年生組合せ表'!AA59)</f>
        <v/>
      </c>
      <c r="CG59" s="126"/>
    </row>
    <row r="60" spans="79:85" x14ac:dyDescent="0.2">
      <c r="CA60" s="130" t="str">
        <f>IF('２０１７．４年生組合せ表'!AA60="","",'２０１７．４年生組合せ表'!O60&amp;'２０１７．４年生組合せ表'!AG60)</f>
        <v/>
      </c>
      <c r="CB60" s="130" t="str">
        <f t="shared" si="48"/>
        <v/>
      </c>
      <c r="CC60" s="130" t="str">
        <f t="shared" si="49"/>
        <v/>
      </c>
      <c r="CD60" s="129" t="str">
        <f>IF('２０１７．４年生組合せ表'!AA60="","",'２０１７．４年生組合せ表'!AG60&amp;'２０１７．４年生組合せ表'!O60)</f>
        <v/>
      </c>
      <c r="CE60" s="129" t="str">
        <f>IF('２０１７．４年生組合せ表'!AE60="","",'２０１７．４年生組合せ表'!AE60)</f>
        <v/>
      </c>
      <c r="CF60" s="129" t="str">
        <f>IF('２０１７．４年生組合せ表'!AA60="","",'２０１７．４年生組合せ表'!AA60)</f>
        <v/>
      </c>
      <c r="CG60" s="126"/>
    </row>
    <row r="61" spans="79:85" x14ac:dyDescent="0.2">
      <c r="CA61" s="130" t="str">
        <f>IF('２０１７．４年生組合せ表'!AA61="","",'２０１７．４年生組合せ表'!O61&amp;'２０１７．４年生組合せ表'!AG61)</f>
        <v>ＦＣ北砂スカイＦＣ</v>
      </c>
      <c r="CB61" s="130">
        <f t="shared" si="48"/>
        <v>1</v>
      </c>
      <c r="CC61" s="130">
        <f t="shared" si="49"/>
        <v>1</v>
      </c>
      <c r="CD61" s="129" t="str">
        <f>IF('２０１７．４年生組合せ表'!AA61="","",'２０１７．４年生組合せ表'!AG61&amp;'２０１７．４年生組合せ表'!O61)</f>
        <v>スカイＦＣＦＣ北砂</v>
      </c>
      <c r="CE61" s="129">
        <f>IF('２０１７．４年生組合せ表'!AE61="","",'２０１７．４年生組合せ表'!AE61)</f>
        <v>1</v>
      </c>
      <c r="CF61" s="129">
        <f>IF('２０１７．４年生組合せ表'!AA61="","",'２０１７．４年生組合せ表'!AA61)</f>
        <v>1</v>
      </c>
      <c r="CG61" s="126"/>
    </row>
    <row r="62" spans="79:85" x14ac:dyDescent="0.2">
      <c r="CA62" s="130" t="str">
        <f>IF('２０１７．４年生組合せ表'!AA62="","",'２０１７．４年生組合せ表'!O62&amp;'２０１７．４年生組合せ表'!AG62)</f>
        <v>ベイエリア佃ＦＣ</v>
      </c>
      <c r="CB62" s="130">
        <f t="shared" si="48"/>
        <v>3</v>
      </c>
      <c r="CC62" s="130">
        <f t="shared" si="49"/>
        <v>3</v>
      </c>
      <c r="CD62" s="129" t="str">
        <f>IF('２０１７．４年生組合せ表'!AA62="","",'２０１７．４年生組合せ表'!AG62&amp;'２０１７．４年生組合せ表'!O62)</f>
        <v>佃ＦＣベイエリア</v>
      </c>
      <c r="CE62" s="129">
        <f>IF('２０１７．４年生組合せ表'!AE62="","",'２０１７．４年生組合せ表'!AE62)</f>
        <v>3</v>
      </c>
      <c r="CF62" s="129">
        <f>IF('２０１７．４年生組合せ表'!AA62="","",'２０１７．４年生組合せ表'!AA62)</f>
        <v>3</v>
      </c>
      <c r="CG62" s="126"/>
    </row>
    <row r="63" spans="79:85" x14ac:dyDescent="0.2">
      <c r="CA63" s="130" t="str">
        <f>IF('２０１７．４年生組合せ表'!AA63="","",'２０１７．４年生組合せ表'!O63&amp;'２０１７．４年生組合せ表'!AG63)</f>
        <v>スカイＦＣ砂町ＳＣ</v>
      </c>
      <c r="CB63" s="130">
        <f t="shared" si="48"/>
        <v>5</v>
      </c>
      <c r="CC63" s="130">
        <f t="shared" si="49"/>
        <v>1</v>
      </c>
      <c r="CD63" s="129" t="str">
        <f>IF('２０１７．４年生組合せ表'!AA63="","",'２０１７．４年生組合せ表'!AG63&amp;'２０１７．４年生組合せ表'!O63)</f>
        <v>砂町ＳＣスカイＦＣ</v>
      </c>
      <c r="CE63" s="129">
        <f>IF('２０１７．４年生組合せ表'!AE63="","",'２０１７．４年生組合せ表'!AE63)</f>
        <v>1</v>
      </c>
      <c r="CF63" s="129">
        <f>IF('２０１７．４年生組合せ表'!AA63="","",'２０１７．４年生組合せ表'!AA63)</f>
        <v>5</v>
      </c>
      <c r="CG63" s="126"/>
    </row>
    <row r="64" spans="79:85" x14ac:dyDescent="0.2">
      <c r="CA64" s="130" t="str">
        <f>IF('２０１７．４年生組合せ表'!AA64="","",'２０１７．４年生組合せ表'!O64&amp;'２０１７．４年生組合せ表'!AG64)</f>
        <v>佃ＦＣ江東フレンドリー</v>
      </c>
      <c r="CB64" s="130">
        <f t="shared" si="48"/>
        <v>1</v>
      </c>
      <c r="CC64" s="130">
        <f t="shared" si="49"/>
        <v>4</v>
      </c>
      <c r="CD64" s="129" t="str">
        <f>IF('２０１７．４年生組合せ表'!AA64="","",'２０１７．４年生組合せ表'!AG64&amp;'２０１７．４年生組合せ表'!O64)</f>
        <v>江東フレンドリー佃ＦＣ</v>
      </c>
      <c r="CE64" s="129">
        <f>IF('２０１７．４年生組合せ表'!AE64="","",'２０１７．４年生組合せ表'!AE64)</f>
        <v>4</v>
      </c>
      <c r="CF64" s="129">
        <f>IF('２０１７．４年生組合せ表'!AA64="","",'２０１７．４年生組合せ表'!AA64)</f>
        <v>1</v>
      </c>
      <c r="CG64" s="126"/>
    </row>
    <row r="65" spans="79:85" x14ac:dyDescent="0.2">
      <c r="CA65" s="130" t="str">
        <f>IF('２０１７．４年生組合せ表'!AA65="","",'２０１７．４年生組合せ表'!O65&amp;'２０１７．４年生組合せ表'!AG65)</f>
        <v>砂町ＳＣＦＣ北砂</v>
      </c>
      <c r="CB65" s="130">
        <f t="shared" si="48"/>
        <v>1</v>
      </c>
      <c r="CC65" s="130">
        <f t="shared" si="49"/>
        <v>2</v>
      </c>
      <c r="CD65" s="129" t="str">
        <f>IF('２０１７．４年生組合せ表'!AA65="","",'２０１７．４年生組合せ表'!AG65&amp;'２０１７．４年生組合せ表'!O65)</f>
        <v>ＦＣ北砂砂町ＳＣ</v>
      </c>
      <c r="CE65" s="129">
        <f>IF('２０１７．４年生組合せ表'!AE65="","",'２０１７．４年生組合せ表'!AE65)</f>
        <v>2</v>
      </c>
      <c r="CF65" s="129">
        <f>IF('２０１７．４年生組合せ表'!AA65="","",'２０１７．４年生組合せ表'!AA65)</f>
        <v>1</v>
      </c>
      <c r="CG65" s="126"/>
    </row>
    <row r="66" spans="79:85" x14ac:dyDescent="0.2">
      <c r="CA66" s="130" t="str">
        <f>IF('２０１７．４年生組合せ表'!AA66="","",'２０１７．４年生組合せ表'!O66&amp;'２０１７．４年生組合せ表'!AG66)</f>
        <v/>
      </c>
      <c r="CB66" s="130" t="str">
        <f t="shared" si="48"/>
        <v/>
      </c>
      <c r="CC66" s="130" t="str">
        <f t="shared" si="49"/>
        <v/>
      </c>
      <c r="CD66" s="129" t="str">
        <f>IF('２０１７．４年生組合せ表'!AA66="","",'２０１７．４年生組合せ表'!AG66&amp;'２０１７．４年生組合せ表'!O66)</f>
        <v/>
      </c>
      <c r="CE66" s="129" t="str">
        <f>IF('２０１７．４年生組合せ表'!AE66="","",'２０１７．４年生組合せ表'!AE66)</f>
        <v/>
      </c>
      <c r="CF66" s="129" t="str">
        <f>IF('２０１７．４年生組合せ表'!AA66="","",'２０１７．４年生組合せ表'!AA66)</f>
        <v/>
      </c>
      <c r="CG66" s="126"/>
    </row>
    <row r="67" spans="79:85" x14ac:dyDescent="0.2">
      <c r="CA67" s="130" t="str">
        <f>IF('２０１７．４年生組合せ表'!AA67="","",'２０１７．４年生組合せ表'!O67&amp;'２０１７．４年生組合せ表'!AG67)</f>
        <v/>
      </c>
      <c r="CB67" s="130" t="str">
        <f t="shared" si="48"/>
        <v/>
      </c>
      <c r="CC67" s="130" t="str">
        <f t="shared" si="49"/>
        <v/>
      </c>
      <c r="CD67" s="129" t="str">
        <f>IF('２０１７．４年生組合せ表'!AA67="","",'２０１７．４年生組合せ表'!AG67&amp;'２０１７．４年生組合せ表'!O67)</f>
        <v/>
      </c>
      <c r="CE67" s="129" t="str">
        <f>IF('２０１７．４年生組合せ表'!AE67="","",'２０１７．４年生組合せ表'!AE67)</f>
        <v/>
      </c>
      <c r="CF67" s="129" t="str">
        <f>IF('２０１７．４年生組合せ表'!AA67="","",'２０１７．４年生組合せ表'!AA67)</f>
        <v/>
      </c>
      <c r="CG67" s="126"/>
    </row>
    <row r="68" spans="79:85" x14ac:dyDescent="0.2">
      <c r="CA68" s="130" t="str">
        <f>IF('２０１７．４年生組合せ表'!AA68="","",'２０１７．４年生組合せ表'!O68&amp;'２０１７．４年生組合せ表'!AG68)</f>
        <v/>
      </c>
      <c r="CB68" s="130" t="str">
        <f t="shared" si="48"/>
        <v/>
      </c>
      <c r="CC68" s="130" t="str">
        <f t="shared" si="49"/>
        <v/>
      </c>
      <c r="CD68" s="129" t="str">
        <f>IF('２０１７．４年生組合せ表'!AA68="","",'２０１７．４年生組合せ表'!AG68&amp;'２０１７．４年生組合せ表'!O68)</f>
        <v/>
      </c>
      <c r="CE68" s="129" t="str">
        <f>IF('２０１７．４年生組合せ表'!AE68="","",'２０１７．４年生組合せ表'!AE68)</f>
        <v/>
      </c>
      <c r="CF68" s="129" t="str">
        <f>IF('２０１７．４年生組合せ表'!AA68="","",'２０１７．４年生組合せ表'!AA68)</f>
        <v/>
      </c>
      <c r="CG68" s="126"/>
    </row>
    <row r="69" spans="79:85" x14ac:dyDescent="0.2">
      <c r="CA69" s="130" t="str">
        <f>IF('２０１７．４年生組合せ表'!AA69="","",'２０１７．４年生組合せ表'!O69&amp;'２０１７．４年生組合せ表'!AG69)</f>
        <v/>
      </c>
      <c r="CB69" s="130" t="str">
        <f t="shared" si="48"/>
        <v/>
      </c>
      <c r="CC69" s="130" t="str">
        <f t="shared" si="49"/>
        <v/>
      </c>
      <c r="CD69" s="129" t="str">
        <f>IF('２０１７．４年生組合せ表'!AA69="","",'２０１７．４年生組合せ表'!AG69&amp;'２０１７．４年生組合せ表'!O69)</f>
        <v/>
      </c>
      <c r="CE69" s="129" t="str">
        <f>IF('２０１７．４年生組合せ表'!AE69="","",'２０１７．４年生組合せ表'!AE69)</f>
        <v/>
      </c>
      <c r="CF69" s="129" t="str">
        <f>IF('２０１７．４年生組合せ表'!AA69="","",'２０１７．４年生組合せ表'!AA69)</f>
        <v/>
      </c>
      <c r="CG69" s="126"/>
    </row>
    <row r="70" spans="79:85" x14ac:dyDescent="0.2">
      <c r="CA70" s="130" t="str">
        <f>IF('２０１７．４年生組合せ表'!AA70="","",'２０１７．４年生組合せ表'!O70&amp;'２０１７．４年生組合せ表'!AG70)</f>
        <v/>
      </c>
      <c r="CB70" s="130" t="str">
        <f t="shared" si="48"/>
        <v/>
      </c>
      <c r="CC70" s="130" t="str">
        <f t="shared" si="49"/>
        <v/>
      </c>
      <c r="CD70" s="129" t="str">
        <f>IF('２０１７．４年生組合せ表'!AA70="","",'２０１７．４年生組合せ表'!AG70&amp;'２０１７．４年生組合せ表'!O70)</f>
        <v/>
      </c>
      <c r="CE70" s="129" t="str">
        <f>IF('２０１７．４年生組合せ表'!AE70="","",'２０１７．４年生組合せ表'!AE70)</f>
        <v/>
      </c>
      <c r="CF70" s="129" t="str">
        <f>IF('２０１７．４年生組合せ表'!AA70="","",'２０１７．４年生組合せ表'!AA70)</f>
        <v/>
      </c>
      <c r="CG70" s="126"/>
    </row>
    <row r="71" spans="79:85" x14ac:dyDescent="0.2">
      <c r="CA71" s="130" t="str">
        <f>IF('２０１７．４年生組合せ表'!AA71="","",'２０１７．４年生組合せ表'!O71&amp;'２０１７．４年生組合せ表'!AG71)</f>
        <v/>
      </c>
      <c r="CB71" s="130" t="str">
        <f t="shared" si="48"/>
        <v/>
      </c>
      <c r="CC71" s="130" t="str">
        <f t="shared" si="49"/>
        <v/>
      </c>
      <c r="CD71" s="129" t="str">
        <f>IF('２０１７．４年生組合せ表'!AA71="","",'２０１７．４年生組合せ表'!AG71&amp;'２０１７．４年生組合せ表'!O71)</f>
        <v/>
      </c>
      <c r="CE71" s="129" t="str">
        <f>IF('２０１７．４年生組合せ表'!AE71="","",'２０１７．４年生組合せ表'!AE71)</f>
        <v/>
      </c>
      <c r="CF71" s="129" t="str">
        <f>IF('２０１７．４年生組合せ表'!AA71="","",'２０１７．４年生組合せ表'!AA71)</f>
        <v/>
      </c>
      <c r="CG71" s="126"/>
    </row>
    <row r="72" spans="79:85" x14ac:dyDescent="0.2">
      <c r="CA72" s="130" t="str">
        <f>IF('２０１７．４年生組合せ表'!AA72="","",'２０１７．４年生組合せ表'!O72&amp;'２０１７．４年生組合せ表'!AG72)</f>
        <v>バディＳＣ深川ＳＣ</v>
      </c>
      <c r="CB72" s="130">
        <f t="shared" ref="CB72:CB135" si="70">CF72</f>
        <v>7</v>
      </c>
      <c r="CC72" s="130">
        <f t="shared" ref="CC72:CC135" si="71">CE72</f>
        <v>1</v>
      </c>
      <c r="CD72" s="129" t="str">
        <f>IF('２０１７．４年生組合せ表'!AA72="","",'２０１７．４年生組合せ表'!AG72&amp;'２０１７．４年生組合せ表'!O72)</f>
        <v>深川ＳＣバディＳＣ</v>
      </c>
      <c r="CE72" s="129">
        <f>IF('２０１７．４年生組合せ表'!AE72="","",'２０１７．４年生組合せ表'!AE72)</f>
        <v>1</v>
      </c>
      <c r="CF72" s="129">
        <f>IF('２０１７．４年生組合せ表'!AA72="","",'２０１７．４年生組合せ表'!AA72)</f>
        <v>7</v>
      </c>
      <c r="CG72" s="126"/>
    </row>
    <row r="73" spans="79:85" x14ac:dyDescent="0.2">
      <c r="CA73" s="130" t="str">
        <f>IF('２０１７．４年生組合せ表'!AA73="","",'２０１７．４年生組合せ表'!O73&amp;'２０１７．４年生組合せ表'!AG73)</f>
        <v>江東フレンドリースターキッカーズ</v>
      </c>
      <c r="CB73" s="130">
        <f t="shared" si="70"/>
        <v>3</v>
      </c>
      <c r="CC73" s="130">
        <f t="shared" si="71"/>
        <v>0</v>
      </c>
      <c r="CD73" s="129" t="str">
        <f>IF('２０１７．４年生組合せ表'!AA73="","",'２０１７．４年生組合せ表'!AG73&amp;'２０１７．４年生組合せ表'!O73)</f>
        <v>スターキッカーズ江東フレンドリー</v>
      </c>
      <c r="CE73" s="129">
        <f>IF('２０１７．４年生組合せ表'!AE73="","",'２０１７．４年生組合せ表'!AE73)</f>
        <v>0</v>
      </c>
      <c r="CF73" s="129">
        <f>IF('２０１７．４年生組合せ表'!AA73="","",'２０１７．４年生組合せ表'!AA73)</f>
        <v>3</v>
      </c>
      <c r="CG73" s="126"/>
    </row>
    <row r="74" spans="79:85" x14ac:dyDescent="0.2">
      <c r="CA74" s="130" t="str">
        <f>IF('２０１７．４年生組合せ表'!AA74="","",'２０１７．４年生組合せ表'!O74&amp;'２０１７．４年生組合せ表'!AG74)</f>
        <v>深川ＳＣＹＭＣＡ</v>
      </c>
      <c r="CB74" s="130">
        <f t="shared" si="70"/>
        <v>1</v>
      </c>
      <c r="CC74" s="130">
        <f t="shared" si="71"/>
        <v>6</v>
      </c>
      <c r="CD74" s="129" t="str">
        <f>IF('２０１７．４年生組合せ表'!AA74="","",'２０１７．４年生組合せ表'!AG74&amp;'２０１７．４年生組合せ表'!O74)</f>
        <v>ＹＭＣＡ深川ＳＣ</v>
      </c>
      <c r="CE74" s="129">
        <f>IF('２０１７．４年生組合せ表'!AE74="","",'２０１７．４年生組合せ表'!AE74)</f>
        <v>6</v>
      </c>
      <c r="CF74" s="129">
        <f>IF('２０１７．４年生組合せ表'!AA74="","",'２０１７．４年生組合せ表'!AA74)</f>
        <v>1</v>
      </c>
      <c r="CG74" s="126"/>
    </row>
    <row r="75" spans="79:85" x14ac:dyDescent="0.2">
      <c r="CA75" s="130" t="str">
        <f>IF('２０１７．４年生組合せ表'!AA75="","",'２０１７．４年生組合せ表'!O75&amp;'２０１７．４年生組合せ表'!AG75)</f>
        <v>スターキッカーズベイエリア</v>
      </c>
      <c r="CB75" s="130">
        <f t="shared" si="70"/>
        <v>2</v>
      </c>
      <c r="CC75" s="130">
        <f t="shared" si="71"/>
        <v>3</v>
      </c>
      <c r="CD75" s="129" t="str">
        <f>IF('２０１７．４年生組合せ表'!AA75="","",'２０１７．４年生組合せ表'!AG75&amp;'２０１７．４年生組合せ表'!O75)</f>
        <v>ベイエリアスターキッカーズ</v>
      </c>
      <c r="CE75" s="129">
        <f>IF('２０１７．４年生組合せ表'!AE75="","",'２０１７．４年生組合せ表'!AE75)</f>
        <v>3</v>
      </c>
      <c r="CF75" s="129">
        <f>IF('２０１７．４年生組合せ表'!AA75="","",'２０１７．４年生組合せ表'!AA75)</f>
        <v>2</v>
      </c>
      <c r="CG75" s="126"/>
    </row>
    <row r="76" spans="79:85" x14ac:dyDescent="0.2">
      <c r="CA76" s="130" t="str">
        <f>IF('２０１７．４年生組合せ表'!AA76="","",'２０１７．４年生組合せ表'!O76&amp;'２０１７．４年生組合せ表'!AG76)</f>
        <v>ＹＭＣＡバディＳＣ</v>
      </c>
      <c r="CB76" s="130">
        <f t="shared" si="70"/>
        <v>1</v>
      </c>
      <c r="CC76" s="130">
        <f t="shared" si="71"/>
        <v>0</v>
      </c>
      <c r="CD76" s="129" t="str">
        <f>IF('２０１７．４年生組合せ表'!AA76="","",'２０１７．４年生組合せ表'!AG76&amp;'２０１７．４年生組合せ表'!O76)</f>
        <v>バディＳＣＹＭＣＡ</v>
      </c>
      <c r="CE76" s="129">
        <f>IF('２０１７．４年生組合せ表'!AE76="","",'２０１７．４年生組合せ表'!AE76)</f>
        <v>0</v>
      </c>
      <c r="CF76" s="129">
        <f>IF('２０１７．４年生組合せ表'!AA76="","",'２０１７．４年生組合せ表'!AA76)</f>
        <v>1</v>
      </c>
      <c r="CG76" s="126"/>
    </row>
    <row r="77" spans="79:85" x14ac:dyDescent="0.2">
      <c r="CA77" s="130" t="str">
        <f>IF('２０１７．４年生組合せ表'!AA77="","",'２０１７．４年生組合せ表'!O77&amp;'２０１７．４年生組合せ表'!AG77)</f>
        <v/>
      </c>
      <c r="CB77" s="130" t="str">
        <f t="shared" si="70"/>
        <v/>
      </c>
      <c r="CC77" s="130" t="str">
        <f t="shared" si="71"/>
        <v/>
      </c>
      <c r="CD77" s="129" t="str">
        <f>IF('２０１７．４年生組合せ表'!AA77="","",'２０１７．４年生組合せ表'!AG77&amp;'２０１７．４年生組合せ表'!O77)</f>
        <v/>
      </c>
      <c r="CE77" s="129" t="str">
        <f>IF('２０１７．４年生組合せ表'!AE77="","",'２０１７．４年生組合せ表'!AE77)</f>
        <v/>
      </c>
      <c r="CF77" s="129" t="str">
        <f>IF('２０１７．４年生組合せ表'!AA77="","",'２０１７．４年生組合せ表'!AA77)</f>
        <v/>
      </c>
      <c r="CG77" s="126"/>
    </row>
    <row r="78" spans="79:85" x14ac:dyDescent="0.2">
      <c r="CA78" s="130" t="str">
        <f>IF('２０１７．４年生組合せ表'!AA78="","",'２０１７．４年生組合せ表'!O78&amp;'２０１７．４年生組合せ表'!AG78)</f>
        <v/>
      </c>
      <c r="CB78" s="130" t="str">
        <f t="shared" si="70"/>
        <v/>
      </c>
      <c r="CC78" s="130" t="str">
        <f t="shared" si="71"/>
        <v/>
      </c>
      <c r="CD78" s="129" t="str">
        <f>IF('２０１７．４年生組合せ表'!AA78="","",'２０１７．４年生組合せ表'!AG78&amp;'２０１７．４年生組合せ表'!O78)</f>
        <v/>
      </c>
      <c r="CE78" s="129" t="str">
        <f>IF('２０１７．４年生組合せ表'!AE78="","",'２０１７．４年生組合せ表'!AE78)</f>
        <v/>
      </c>
      <c r="CF78" s="129" t="str">
        <f>IF('２０１７．４年生組合せ表'!AA78="","",'２０１７．４年生組合せ表'!AA78)</f>
        <v/>
      </c>
      <c r="CG78" s="126"/>
    </row>
    <row r="79" spans="79:85" x14ac:dyDescent="0.2">
      <c r="CA79" s="130" t="str">
        <f>IF('２０１７．４年生組合せ表'!AA79="","",'２０１７．４年生組合せ表'!O79&amp;'２０１７．４年生組合せ表'!AG79)</f>
        <v/>
      </c>
      <c r="CB79" s="130" t="str">
        <f t="shared" si="70"/>
        <v/>
      </c>
      <c r="CC79" s="130" t="str">
        <f t="shared" si="71"/>
        <v/>
      </c>
      <c r="CD79" s="129" t="str">
        <f>IF('２０１７．４年生組合せ表'!AA79="","",'２０１７．４年生組合せ表'!AG79&amp;'２０１７．４年生組合せ表'!O79)</f>
        <v/>
      </c>
      <c r="CE79" s="129" t="str">
        <f>IF('２０１７．４年生組合せ表'!AE79="","",'２０１７．４年生組合せ表'!AE79)</f>
        <v/>
      </c>
      <c r="CF79" s="129" t="str">
        <f>IF('２０１７．４年生組合せ表'!AA79="","",'２０１７．４年生組合せ表'!AA79)</f>
        <v/>
      </c>
      <c r="CG79" s="126"/>
    </row>
    <row r="80" spans="79:85" x14ac:dyDescent="0.2">
      <c r="CA80" s="130" t="str">
        <f>IF('２０１７．４年生組合せ表'!AA80="","",'２０１７．４年生組合せ表'!O80&amp;'２０１７．４年生組合せ表'!AG80)</f>
        <v>ＦＣ大島城東フェニックス</v>
      </c>
      <c r="CB80" s="130">
        <f t="shared" si="70"/>
        <v>0</v>
      </c>
      <c r="CC80" s="130">
        <f t="shared" si="71"/>
        <v>5</v>
      </c>
      <c r="CD80" s="129" t="str">
        <f>IF('２０１７．４年生組合せ表'!AA80="","",'２０１７．４年生組合せ表'!AG80&amp;'２０１７．４年生組合せ表'!O80)</f>
        <v>城東フェニックスＦＣ大島</v>
      </c>
      <c r="CE80" s="129">
        <f>IF('２０１７．４年生組合せ表'!AE80="","",'２０１７．４年生組合せ表'!AE80)</f>
        <v>5</v>
      </c>
      <c r="CF80" s="129">
        <f>IF('２０１７．４年生組合せ表'!AA80="","",'２０１７．４年生組合せ表'!AA80)</f>
        <v>0</v>
      </c>
      <c r="CG80" s="126"/>
    </row>
    <row r="81" spans="79:85" x14ac:dyDescent="0.2">
      <c r="CA81" s="130" t="str">
        <f>IF('２０１７．４年生組合せ表'!AA81="","",'２０１７．４年生組合せ表'!O81&amp;'２０１７．４年生組合せ表'!AG81)</f>
        <v>バディＳＣＦＣ北砂</v>
      </c>
      <c r="CB81" s="130">
        <f t="shared" si="70"/>
        <v>3</v>
      </c>
      <c r="CC81" s="130">
        <f t="shared" si="71"/>
        <v>1</v>
      </c>
      <c r="CD81" s="129" t="str">
        <f>IF('２０１７．４年生組合せ表'!AA81="","",'２０１７．４年生組合せ表'!AG81&amp;'２０１７．４年生組合せ表'!O81)</f>
        <v>ＦＣ北砂バディＳＣ</v>
      </c>
      <c r="CE81" s="129">
        <f>IF('２０１７．４年生組合せ表'!AE81="","",'２０１７．４年生組合せ表'!AE81)</f>
        <v>1</v>
      </c>
      <c r="CF81" s="129">
        <f>IF('２０１７．４年生組合せ表'!AA81="","",'２０１７．４年生組合せ表'!AA81)</f>
        <v>3</v>
      </c>
      <c r="CG81" s="126"/>
    </row>
    <row r="82" spans="79:85" x14ac:dyDescent="0.2">
      <c r="CA82" s="130" t="str">
        <f>IF('２０１７．４年生組合せ表'!AA82="","",'２０１７．４年生組合せ表'!O82&amp;'２０１７．４年生組合せ表'!AG82)</f>
        <v>城東フェニックスＦＣ城東</v>
      </c>
      <c r="CB82" s="130">
        <f t="shared" si="70"/>
        <v>0</v>
      </c>
      <c r="CC82" s="130">
        <f t="shared" si="71"/>
        <v>4</v>
      </c>
      <c r="CD82" s="129" t="str">
        <f>IF('２０１７．４年生組合せ表'!AA82="","",'２０１７．４年生組合せ表'!AG82&amp;'２０１７．４年生組合せ表'!O82)</f>
        <v>ＦＣ城東城東フェニックス</v>
      </c>
      <c r="CE82" s="129">
        <f>IF('２０１７．４年生組合せ表'!AE82="","",'２０１７．４年生組合せ表'!AE82)</f>
        <v>4</v>
      </c>
      <c r="CF82" s="129">
        <f>IF('２０１７．４年生組合せ表'!AA82="","",'２０１７．４年生組合せ表'!AA82)</f>
        <v>0</v>
      </c>
      <c r="CG82" s="126"/>
    </row>
    <row r="83" spans="79:85" x14ac:dyDescent="0.2">
      <c r="CA83" s="130" t="str">
        <f>IF('２０１７．４年生組合せ表'!AA83="","",'２０１７．４年生組合せ表'!O83&amp;'２０１７．４年生組合せ表'!AG83)</f>
        <v>ＦＣ北砂江東フレンドリー</v>
      </c>
      <c r="CB83" s="130">
        <f t="shared" si="70"/>
        <v>0</v>
      </c>
      <c r="CC83" s="130">
        <f t="shared" si="71"/>
        <v>12</v>
      </c>
      <c r="CD83" s="129" t="str">
        <f>IF('２０１７．４年生組合せ表'!AA83="","",'２０１７．４年生組合せ表'!AG83&amp;'２０１７．４年生組合せ表'!O83)</f>
        <v>江東フレンドリーＦＣ北砂</v>
      </c>
      <c r="CE83" s="129">
        <f>IF('２０１７．４年生組合せ表'!AE83="","",'２０１７．４年生組合せ表'!AE83)</f>
        <v>12</v>
      </c>
      <c r="CF83" s="129">
        <f>IF('２０１７．４年生組合せ表'!AA83="","",'２０１７．４年生組合せ表'!AA83)</f>
        <v>0</v>
      </c>
      <c r="CG83" s="126"/>
    </row>
    <row r="84" spans="79:85" x14ac:dyDescent="0.2">
      <c r="CA84" s="130" t="str">
        <f>IF('２０１７．４年生組合せ表'!AA84="","",'２０１７．４年生組合せ表'!O84&amp;'２０１７．４年生組合せ表'!AG84)</f>
        <v>ベイエリアＪスターズ</v>
      </c>
      <c r="CB84" s="130">
        <f t="shared" si="70"/>
        <v>2</v>
      </c>
      <c r="CC84" s="130">
        <f t="shared" si="71"/>
        <v>4</v>
      </c>
      <c r="CD84" s="129" t="str">
        <f>IF('２０１７．４年生組合せ表'!AA84="","",'２０１７．４年生組合せ表'!AG84&amp;'２０１７．４年生組合せ表'!O84)</f>
        <v>Ｊスターズベイエリア</v>
      </c>
      <c r="CE84" s="129">
        <f>IF('２０１７．４年生組合せ表'!AE84="","",'２０１７．４年生組合せ表'!AE84)</f>
        <v>4</v>
      </c>
      <c r="CF84" s="129">
        <f>IF('２０１７．４年生組合せ表'!AA84="","",'２０１７．４年生組合せ表'!AA84)</f>
        <v>2</v>
      </c>
      <c r="CG84" s="126"/>
    </row>
    <row r="85" spans="79:85" x14ac:dyDescent="0.2">
      <c r="CA85" s="130" t="str">
        <f>IF('２０１７．４年生組合せ表'!AA85="","",'２０１７．４年生組合せ表'!O85&amp;'２０１７．４年生組合せ表'!AG85)</f>
        <v>江東フレンドリーバディＳＣ</v>
      </c>
      <c r="CB85" s="130">
        <f t="shared" si="70"/>
        <v>1</v>
      </c>
      <c r="CC85" s="130">
        <f t="shared" si="71"/>
        <v>0</v>
      </c>
      <c r="CD85" s="129" t="str">
        <f>IF('２０１７．４年生組合せ表'!AA85="","",'２０１７．４年生組合せ表'!AG85&amp;'２０１７．４年生組合せ表'!O85)</f>
        <v>バディＳＣ江東フレンドリー</v>
      </c>
      <c r="CE85" s="129">
        <f>IF('２０１７．４年生組合せ表'!AE85="","",'２０１７．４年生組合せ表'!AE85)</f>
        <v>0</v>
      </c>
      <c r="CF85" s="129">
        <f>IF('２０１７．４年生組合せ表'!AA85="","",'２０１７．４年生組合せ表'!AA85)</f>
        <v>1</v>
      </c>
      <c r="CG85" s="126"/>
    </row>
    <row r="86" spans="79:85" x14ac:dyDescent="0.2">
      <c r="CA86" s="130" t="str">
        <f>IF('２０１７．４年生組合せ表'!AA86="","",'２０１７．４年生組合せ表'!O86&amp;'２０１７．４年生組合せ表'!AG86)</f>
        <v>ＪスターズＹＭＣＡ</v>
      </c>
      <c r="CB86" s="130">
        <f t="shared" si="70"/>
        <v>1</v>
      </c>
      <c r="CC86" s="130">
        <f t="shared" si="71"/>
        <v>3</v>
      </c>
      <c r="CD86" s="129" t="str">
        <f>IF('２０１７．４年生組合せ表'!AA86="","",'２０１７．４年生組合せ表'!AG86&amp;'２０１７．４年生組合せ表'!O86)</f>
        <v>ＹＭＣＡＪスターズ</v>
      </c>
      <c r="CE86" s="129">
        <f>IF('２０１７．４年生組合せ表'!AE86="","",'２０１７．４年生組合せ表'!AE86)</f>
        <v>3</v>
      </c>
      <c r="CF86" s="129">
        <f>IF('２０１７．４年生組合せ表'!AA86="","",'２０１７．４年生組合せ表'!AA86)</f>
        <v>1</v>
      </c>
      <c r="CG86" s="126"/>
    </row>
    <row r="87" spans="79:85" x14ac:dyDescent="0.2">
      <c r="CA87" s="130" t="str">
        <f>IF('２０１７．４年生組合せ表'!AA87="","",'２０１７．４年生組合せ表'!O87&amp;'２０１７．４年生組合せ表'!AG87)</f>
        <v/>
      </c>
      <c r="CB87" s="130" t="str">
        <f t="shared" si="70"/>
        <v/>
      </c>
      <c r="CC87" s="130" t="str">
        <f t="shared" si="71"/>
        <v/>
      </c>
      <c r="CD87" s="129" t="str">
        <f>IF('２０１７．４年生組合せ表'!AA87="","",'２０１７．４年生組合せ表'!AG87&amp;'２０１７．４年生組合せ表'!O87)</f>
        <v/>
      </c>
      <c r="CE87" s="129" t="str">
        <f>IF('２０１７．４年生組合せ表'!AE87="","",'２０１７．４年生組合せ表'!AE87)</f>
        <v/>
      </c>
      <c r="CF87" s="129" t="str">
        <f>IF('２０１７．４年生組合せ表'!AA87="","",'２０１７．４年生組合せ表'!AA87)</f>
        <v/>
      </c>
      <c r="CG87" s="126"/>
    </row>
    <row r="88" spans="79:85" x14ac:dyDescent="0.2">
      <c r="CA88" s="130" t="str">
        <f>IF('２０１７．４年生組合せ表'!AA88="","",'２０１７．４年生組合せ表'!O88&amp;'２０１７．４年生組合せ表'!AG88)</f>
        <v/>
      </c>
      <c r="CB88" s="130" t="str">
        <f t="shared" si="70"/>
        <v/>
      </c>
      <c r="CC88" s="130" t="str">
        <f t="shared" si="71"/>
        <v/>
      </c>
      <c r="CD88" s="129" t="str">
        <f>IF('２０１７．４年生組合せ表'!AA88="","",'２０１７．４年生組合せ表'!AG88&amp;'２０１７．４年生組合せ表'!O88)</f>
        <v/>
      </c>
      <c r="CE88" s="129" t="str">
        <f>IF('２０１７．４年生組合せ表'!AE88="","",'２０１７．４年生組合せ表'!AE88)</f>
        <v/>
      </c>
      <c r="CF88" s="129" t="str">
        <f>IF('２０１７．４年生組合せ表'!AA88="","",'２０１７．４年生組合せ表'!AA88)</f>
        <v/>
      </c>
      <c r="CG88" s="126"/>
    </row>
    <row r="89" spans="79:85" x14ac:dyDescent="0.2">
      <c r="CA89" s="130" t="str">
        <f>IF('２０１７．４年生組合せ表'!AA89="","",'２０１７．４年生組合せ表'!O89&amp;'２０１７．４年生組合せ表'!AG89)</f>
        <v/>
      </c>
      <c r="CB89" s="130" t="str">
        <f t="shared" si="70"/>
        <v/>
      </c>
      <c r="CC89" s="130" t="str">
        <f t="shared" si="71"/>
        <v/>
      </c>
      <c r="CD89" s="129" t="str">
        <f>IF('２０１７．４年生組合せ表'!AA89="","",'２０１７．４年生組合せ表'!AG89&amp;'２０１７．４年生組合せ表'!O89)</f>
        <v/>
      </c>
      <c r="CE89" s="129" t="str">
        <f>IF('２０１７．４年生組合せ表'!AE89="","",'２０１７．４年生組合せ表'!AE89)</f>
        <v/>
      </c>
      <c r="CF89" s="129" t="str">
        <f>IF('２０１７．４年生組合せ表'!AA89="","",'２０１７．４年生組合せ表'!AA89)</f>
        <v/>
      </c>
      <c r="CG89" s="126"/>
    </row>
    <row r="90" spans="79:85" x14ac:dyDescent="0.2">
      <c r="CA90" s="130" t="str">
        <f>IF('２０１７．４年生組合せ表'!AA90="","",'２０１７．４年生組合せ表'!O90&amp;'２０１７．４年生組合せ表'!AG90)</f>
        <v/>
      </c>
      <c r="CB90" s="130" t="str">
        <f t="shared" si="70"/>
        <v/>
      </c>
      <c r="CC90" s="130" t="str">
        <f t="shared" si="71"/>
        <v/>
      </c>
      <c r="CD90" s="129" t="str">
        <f>IF('２０１７．４年生組合せ表'!AA90="","",'２０１７．４年生組合せ表'!AG90&amp;'２０１７．４年生組合せ表'!O90)</f>
        <v/>
      </c>
      <c r="CE90" s="129" t="str">
        <f>IF('２０１７．４年生組合せ表'!AE90="","",'２０１７．４年生組合せ表'!AE90)</f>
        <v/>
      </c>
      <c r="CF90" s="129" t="str">
        <f>IF('２０１７．４年生組合せ表'!AA90="","",'２０１７．４年生組合せ表'!AA90)</f>
        <v/>
      </c>
      <c r="CG90" s="126"/>
    </row>
    <row r="91" spans="79:85" x14ac:dyDescent="0.2">
      <c r="CA91" s="130" t="str">
        <f>IF('２０１７．４年生組合せ表'!AA91="","",'２０１７．４年生組合せ表'!O91&amp;'２０１７．４年生組合せ表'!AG91)</f>
        <v>ＦＣ城東砂町ＳＣ</v>
      </c>
      <c r="CB91" s="130">
        <f t="shared" si="70"/>
        <v>3</v>
      </c>
      <c r="CC91" s="130">
        <f t="shared" si="71"/>
        <v>1</v>
      </c>
      <c r="CD91" s="129" t="str">
        <f>IF('２０１７．４年生組合せ表'!AA91="","",'２０１７．４年生組合せ表'!AG91&amp;'２０１７．４年生組合せ表'!O91)</f>
        <v>砂町ＳＣＦＣ城東</v>
      </c>
      <c r="CE91" s="129">
        <f>IF('２０１７．４年生組合せ表'!AE91="","",'２０１７．４年生組合せ表'!AE91)</f>
        <v>1</v>
      </c>
      <c r="CF91" s="129">
        <f>IF('２０１７．４年生組合せ表'!AA91="","",'２０１７．４年生組合せ表'!AA91)</f>
        <v>3</v>
      </c>
      <c r="CG91" s="126"/>
    </row>
    <row r="92" spans="79:85" x14ac:dyDescent="0.2">
      <c r="CA92" s="130" t="str">
        <f>IF('２０１７．４年生組合せ表'!AA92="","",'２０１７．４年生組合せ表'!O92&amp;'２０１７．４年生組合せ表'!AG92)</f>
        <v>スカイＦＣレインボーズ</v>
      </c>
      <c r="CB92" s="130">
        <f t="shared" si="70"/>
        <v>4</v>
      </c>
      <c r="CC92" s="130">
        <f t="shared" si="71"/>
        <v>0</v>
      </c>
      <c r="CD92" s="129" t="str">
        <f>IF('２０１７．４年生組合せ表'!AA92="","",'２０１７．４年生組合せ表'!AG92&amp;'２０１７．４年生組合せ表'!O92)</f>
        <v>レインボーズスカイＦＣ</v>
      </c>
      <c r="CE92" s="129">
        <f>IF('２０１７．４年生組合せ表'!AE92="","",'２０１７．４年生組合せ表'!AE92)</f>
        <v>0</v>
      </c>
      <c r="CF92" s="129">
        <f>IF('２０１７．４年生組合せ表'!AA92="","",'２０１７．４年生組合せ表'!AA92)</f>
        <v>4</v>
      </c>
      <c r="CG92" s="126"/>
    </row>
    <row r="93" spans="79:85" x14ac:dyDescent="0.2">
      <c r="CA93" s="130" t="str">
        <f>IF('２０１７．４年生組合せ表'!AA93="","",'２０１７．４年生組合せ表'!O93&amp;'２０１７．４年生組合せ表'!AG93)</f>
        <v>砂町ＳＣＦＣ大島</v>
      </c>
      <c r="CB93" s="130">
        <f t="shared" si="70"/>
        <v>5</v>
      </c>
      <c r="CC93" s="130">
        <f t="shared" si="71"/>
        <v>0</v>
      </c>
      <c r="CD93" s="129" t="str">
        <f>IF('２０１７．４年生組合せ表'!AA93="","",'２０１７．４年生組合せ表'!AG93&amp;'２０１７．４年生組合せ表'!O93)</f>
        <v>ＦＣ大島砂町ＳＣ</v>
      </c>
      <c r="CE93" s="129">
        <f>IF('２０１７．４年生組合せ表'!AE93="","",'２０１７．４年生組合せ表'!AE93)</f>
        <v>0</v>
      </c>
      <c r="CF93" s="129">
        <f>IF('２０１７．４年生組合せ表'!AA93="","",'２０１７．４年生組合せ表'!AA93)</f>
        <v>5</v>
      </c>
      <c r="CG93" s="126"/>
    </row>
    <row r="94" spans="79:85" x14ac:dyDescent="0.2">
      <c r="CA94" s="130" t="str">
        <f>IF('２０１７．４年生組合せ表'!AA94="","",'２０１７．４年生組合せ表'!O94&amp;'２０１７．４年生組合せ表'!AG94)</f>
        <v>レインボーズスターキッカーズ</v>
      </c>
      <c r="CB94" s="130">
        <f t="shared" si="70"/>
        <v>1</v>
      </c>
      <c r="CC94" s="130">
        <f t="shared" si="71"/>
        <v>4</v>
      </c>
      <c r="CD94" s="129" t="str">
        <f>IF('２０１７．４年生組合せ表'!AA94="","",'２０１７．４年生組合せ表'!AG94&amp;'２０１７．４年生組合せ表'!O94)</f>
        <v>スターキッカーズレインボーズ</v>
      </c>
      <c r="CE94" s="129">
        <f>IF('２０１７．４年生組合せ表'!AE94="","",'２０１７．４年生組合せ表'!AE94)</f>
        <v>4</v>
      </c>
      <c r="CF94" s="129">
        <f>IF('２０１７．４年生組合せ表'!AA94="","",'２０１７．４年生組合せ表'!AA94)</f>
        <v>1</v>
      </c>
      <c r="CG94" s="126"/>
    </row>
    <row r="95" spans="79:85" x14ac:dyDescent="0.2">
      <c r="CA95" s="130" t="str">
        <f>IF('２０１７．４年生組合せ表'!AA95="","",'２０１７．４年生組合せ表'!O95&amp;'２０１７．４年生組合せ表'!AG95)</f>
        <v>ＹＭＣＡ江東ＦＣ</v>
      </c>
      <c r="CB95" s="130">
        <f t="shared" si="70"/>
        <v>4</v>
      </c>
      <c r="CC95" s="130">
        <f t="shared" si="71"/>
        <v>1</v>
      </c>
      <c r="CD95" s="129" t="str">
        <f>IF('２０１７．４年生組合せ表'!AA95="","",'２０１７．４年生組合せ表'!AG95&amp;'２０１７．４年生組合せ表'!O95)</f>
        <v>江東ＦＣＹＭＣＡ</v>
      </c>
      <c r="CE95" s="129">
        <f>IF('２０１７．４年生組合せ表'!AE95="","",'２０１７．４年生組合せ表'!AE95)</f>
        <v>1</v>
      </c>
      <c r="CF95" s="129">
        <f>IF('２０１７．４年生組合せ表'!AA95="","",'２０１７．４年生組合せ表'!AA95)</f>
        <v>4</v>
      </c>
      <c r="CG95" s="126"/>
    </row>
    <row r="96" spans="79:85" x14ac:dyDescent="0.2">
      <c r="CA96" s="130" t="str">
        <f>IF('２０１７．４年生組合せ表'!AA96="","",'２０１７．４年生組合せ表'!O96&amp;'２０１７．４年生組合せ表'!AG96)</f>
        <v>スターキッカーズスカイＦＣ</v>
      </c>
      <c r="CB96" s="130">
        <f t="shared" si="70"/>
        <v>3</v>
      </c>
      <c r="CC96" s="130">
        <f t="shared" si="71"/>
        <v>1</v>
      </c>
      <c r="CD96" s="129" t="str">
        <f>IF('２０１７．４年生組合せ表'!AA96="","",'２０１７．４年生組合せ表'!AG96&amp;'２０１７．４年生組合せ表'!O96)</f>
        <v>スカイＦＣスターキッカーズ</v>
      </c>
      <c r="CE96" s="129">
        <f>IF('２０１７．４年生組合せ表'!AE96="","",'２０１７．４年生組合せ表'!AE96)</f>
        <v>1</v>
      </c>
      <c r="CF96" s="129">
        <f>IF('２０１７．４年生組合せ表'!AA96="","",'２０１７．４年生組合せ表'!AA96)</f>
        <v>3</v>
      </c>
      <c r="CG96" s="126"/>
    </row>
    <row r="97" spans="79:85" x14ac:dyDescent="0.2">
      <c r="CA97" s="130" t="str">
        <f>IF('２０１７．４年生組合せ表'!AA97="","",'２０１７．４年生組合せ表'!O97&amp;'２０１７．４年生組合せ表'!AG97)</f>
        <v>江東ＦＣベイエリア</v>
      </c>
      <c r="CB97" s="130">
        <f t="shared" si="70"/>
        <v>0</v>
      </c>
      <c r="CC97" s="130">
        <f t="shared" si="71"/>
        <v>2</v>
      </c>
      <c r="CD97" s="129" t="str">
        <f>IF('２０１７．４年生組合せ表'!AA97="","",'２０１７．４年生組合せ表'!AG97&amp;'２０１７．４年生組合せ表'!O97)</f>
        <v>ベイエリア江東ＦＣ</v>
      </c>
      <c r="CE97" s="129">
        <f>IF('２０１７．４年生組合せ表'!AE97="","",'２０１７．４年生組合せ表'!AE97)</f>
        <v>2</v>
      </c>
      <c r="CF97" s="129">
        <f>IF('２０１７．４年生組合せ表'!AA97="","",'２０１７．４年生組合せ表'!AA97)</f>
        <v>0</v>
      </c>
      <c r="CG97" s="126"/>
    </row>
    <row r="98" spans="79:85" x14ac:dyDescent="0.2">
      <c r="CA98" s="130" t="str">
        <f>IF('２０１７．４年生組合せ表'!AA98="","",'２０１７．４年生組合せ表'!O98&amp;'２０１７．４年生組合せ表'!AG98)</f>
        <v/>
      </c>
      <c r="CB98" s="130" t="str">
        <f t="shared" si="70"/>
        <v/>
      </c>
      <c r="CC98" s="130" t="str">
        <f t="shared" si="71"/>
        <v/>
      </c>
      <c r="CD98" s="129" t="str">
        <f>IF('２０１７．４年生組合せ表'!AA98="","",'２０１７．４年生組合せ表'!AG98&amp;'２０１７．４年生組合せ表'!O98)</f>
        <v/>
      </c>
      <c r="CE98" s="129" t="str">
        <f>IF('２０１７．４年生組合せ表'!AE98="","",'２０１７．４年生組合せ表'!AE98)</f>
        <v/>
      </c>
      <c r="CF98" s="129" t="str">
        <f>IF('２０１７．４年生組合せ表'!AA98="","",'２０１７．４年生組合せ表'!AA98)</f>
        <v/>
      </c>
      <c r="CG98" s="126"/>
    </row>
    <row r="99" spans="79:85" x14ac:dyDescent="0.2">
      <c r="CA99" s="130" t="str">
        <f>IF('２０１７．４年生組合せ表'!AA99="","",'２０１７．４年生組合せ表'!O99&amp;'２０１７．４年生組合せ表'!AG99)</f>
        <v/>
      </c>
      <c r="CB99" s="130" t="str">
        <f t="shared" si="70"/>
        <v/>
      </c>
      <c r="CC99" s="130" t="str">
        <f t="shared" si="71"/>
        <v/>
      </c>
      <c r="CD99" s="129" t="str">
        <f>IF('２０１７．４年生組合せ表'!AA99="","",'２０１７．４年生組合せ表'!AG99&amp;'２０１７．４年生組合せ表'!O99)</f>
        <v/>
      </c>
      <c r="CE99" s="129" t="str">
        <f>IF('２０１７．４年生組合せ表'!AE99="","",'２０１７．４年生組合せ表'!AE99)</f>
        <v/>
      </c>
      <c r="CF99" s="129" t="str">
        <f>IF('２０１７．４年生組合せ表'!AA99="","",'２０１７．４年生組合せ表'!AA99)</f>
        <v/>
      </c>
      <c r="CG99" s="126"/>
    </row>
    <row r="100" spans="79:85" x14ac:dyDescent="0.2">
      <c r="CA100" s="130" t="str">
        <f>IF('２０１７．４年生組合せ表'!AA100="","",'２０１７．４年生組合せ表'!O100&amp;'２０１７．４年生組合せ表'!AG100)</f>
        <v/>
      </c>
      <c r="CB100" s="130" t="str">
        <f t="shared" si="70"/>
        <v/>
      </c>
      <c r="CC100" s="130" t="str">
        <f t="shared" si="71"/>
        <v/>
      </c>
      <c r="CD100" s="129" t="str">
        <f>IF('２０１７．４年生組合せ表'!AA100="","",'２０１７．４年生組合せ表'!AG100&amp;'２０１７．４年生組合せ表'!O100)</f>
        <v/>
      </c>
      <c r="CE100" s="129" t="str">
        <f>IF('２０１７．４年生組合せ表'!AE100="","",'２０１７．４年生組合せ表'!AE100)</f>
        <v/>
      </c>
      <c r="CF100" s="129" t="str">
        <f>IF('２０１７．４年生組合せ表'!AA100="","",'２０１７．４年生組合せ表'!AA100)</f>
        <v/>
      </c>
      <c r="CG100" s="126"/>
    </row>
    <row r="101" spans="79:85" x14ac:dyDescent="0.2">
      <c r="CA101" s="130" t="str">
        <f>IF('２０１７．４年生組合せ表'!AA101="","",'２０１７．４年生組合せ表'!O101&amp;'２０１７．４年生組合せ表'!AG101)</f>
        <v/>
      </c>
      <c r="CB101" s="130" t="str">
        <f t="shared" si="70"/>
        <v/>
      </c>
      <c r="CC101" s="130" t="str">
        <f t="shared" si="71"/>
        <v/>
      </c>
      <c r="CD101" s="129" t="str">
        <f>IF('２０１７．４年生組合せ表'!AA101="","",'２０１７．４年生組合せ表'!AG101&amp;'２０１７．４年生組合せ表'!O101)</f>
        <v/>
      </c>
      <c r="CE101" s="129" t="str">
        <f>IF('２０１７．４年生組合せ表'!AE101="","",'２０１７．４年生組合せ表'!AE101)</f>
        <v/>
      </c>
      <c r="CF101" s="129" t="str">
        <f>IF('２０１７．４年生組合せ表'!AA101="","",'２０１７．４年生組合せ表'!AA101)</f>
        <v/>
      </c>
      <c r="CG101" s="126"/>
    </row>
    <row r="102" spans="79:85" x14ac:dyDescent="0.2">
      <c r="CA102" s="130" t="str">
        <f>IF('２０１７．４年生組合せ表'!AA102="","",'２０１７．４年生組合せ表'!O102&amp;'２０１７．４年生組合せ表'!AG102)</f>
        <v>五砂ＦＣ城東フェニックス</v>
      </c>
      <c r="CB102" s="130">
        <f t="shared" si="70"/>
        <v>0</v>
      </c>
      <c r="CC102" s="130">
        <f t="shared" si="71"/>
        <v>8</v>
      </c>
      <c r="CD102" s="129" t="str">
        <f>IF('２０１７．４年生組合せ表'!AA102="","",'２０１７．４年生組合せ表'!AG102&amp;'２０１７．４年生組合せ表'!O102)</f>
        <v>城東フェニックス五砂ＦＣ</v>
      </c>
      <c r="CE102" s="129">
        <f>IF('２０１７．４年生組合せ表'!AE102="","",'２０１７．４年生組合せ表'!AE102)</f>
        <v>8</v>
      </c>
      <c r="CF102" s="129">
        <f>IF('２０１７．４年生組合せ表'!AA102="","",'２０１７．４年生組合せ表'!AA102)</f>
        <v>0</v>
      </c>
      <c r="CG102" s="126"/>
    </row>
    <row r="103" spans="79:85" x14ac:dyDescent="0.2">
      <c r="CA103" s="130" t="str">
        <f>IF('２０１７．４年生組合せ表'!AA103="","",'２０１７．４年生組合せ表'!O103&amp;'２０１７．４年生組合せ表'!AG103)</f>
        <v>江東ＦＣスターキッカーズ</v>
      </c>
      <c r="CB103" s="130">
        <f t="shared" si="70"/>
        <v>0</v>
      </c>
      <c r="CC103" s="130">
        <f t="shared" si="71"/>
        <v>5</v>
      </c>
      <c r="CD103" s="129" t="str">
        <f>IF('２０１７．４年生組合せ表'!AA103="","",'２０１７．４年生組合せ表'!AG103&amp;'２０１７．４年生組合せ表'!O103)</f>
        <v>スターキッカーズ江東ＦＣ</v>
      </c>
      <c r="CE103" s="129">
        <f>IF('２０１７．４年生組合せ表'!AE103="","",'２０１７．４年生組合せ表'!AE103)</f>
        <v>5</v>
      </c>
      <c r="CF103" s="129">
        <f>IF('２０１７．４年生組合せ表'!AA103="","",'２０１７．４年生組合せ表'!AA103)</f>
        <v>0</v>
      </c>
    </row>
    <row r="104" spans="79:85" x14ac:dyDescent="0.2">
      <c r="CA104" s="130" t="str">
        <f>IF('２０１７．４年生組合せ表'!AA104="","",'２０１７．４年生組合せ表'!O104&amp;'２０１７．４年生組合せ表'!AG104)</f>
        <v>城東フェニックスベイエリア</v>
      </c>
      <c r="CB104" s="130">
        <f t="shared" si="70"/>
        <v>0</v>
      </c>
      <c r="CC104" s="130">
        <f t="shared" si="71"/>
        <v>4</v>
      </c>
      <c r="CD104" s="129" t="str">
        <f>IF('２０１７．４年生組合せ表'!AA104="","",'２０１７．４年生組合せ表'!AG104&amp;'２０１７．４年生組合せ表'!O104)</f>
        <v>ベイエリア城東フェニックス</v>
      </c>
      <c r="CE104" s="129">
        <f>IF('２０１７．４年生組合せ表'!AE104="","",'２０１７．４年生組合せ表'!AE104)</f>
        <v>4</v>
      </c>
      <c r="CF104" s="129">
        <f>IF('２０１７．４年生組合せ表'!AA104="","",'２０１７．４年生組合せ表'!AA104)</f>
        <v>0</v>
      </c>
    </row>
    <row r="105" spans="79:85" x14ac:dyDescent="0.2">
      <c r="CA105" s="130" t="str">
        <f>IF('２０１７．４年生組合せ表'!AA105="","",'２０１７．４年生組合せ表'!O105&amp;'２０１７．４年生組合せ表'!AG105)</f>
        <v>ＦＣ大島レインボーズ</v>
      </c>
      <c r="CB105" s="130">
        <f t="shared" si="70"/>
        <v>0</v>
      </c>
      <c r="CC105" s="130">
        <f t="shared" si="71"/>
        <v>8</v>
      </c>
      <c r="CD105" s="129" t="str">
        <f>IF('２０１７．４年生組合せ表'!AA105="","",'２０１７．４年生組合せ表'!AG105&amp;'２０１７．４年生組合せ表'!O105)</f>
        <v>レインボーズＦＣ大島</v>
      </c>
      <c r="CE105" s="129">
        <f>IF('２０１７．４年生組合せ表'!AE105="","",'２０１７．４年生組合せ表'!AE105)</f>
        <v>8</v>
      </c>
      <c r="CF105" s="129">
        <f>IF('２０１７．４年生組合せ表'!AA105="","",'２０１７．４年生組合せ表'!AA105)</f>
        <v>0</v>
      </c>
    </row>
    <row r="106" spans="79:85" x14ac:dyDescent="0.2">
      <c r="CA106" s="130" t="str">
        <f>IF('２０１７．４年生組合せ表'!AA106="","",'２０１７．４年生組合せ表'!O106&amp;'２０１７．４年生組合せ表'!AG106)</f>
        <v>ベイエリア五砂ＦＣ</v>
      </c>
      <c r="CB106" s="130">
        <f t="shared" si="70"/>
        <v>4</v>
      </c>
      <c r="CC106" s="130">
        <f t="shared" si="71"/>
        <v>1</v>
      </c>
      <c r="CD106" s="129" t="str">
        <f>IF('２０１７．４年生組合せ表'!AA106="","",'２０１７．４年生組合せ表'!AG106&amp;'２０１７．４年生組合せ表'!O106)</f>
        <v>五砂ＦＣベイエリア</v>
      </c>
      <c r="CE106" s="129">
        <f>IF('２０１７．４年生組合せ表'!AE106="","",'２０１７．４年生組合せ表'!AE106)</f>
        <v>1</v>
      </c>
      <c r="CF106" s="129">
        <f>IF('２０１７．４年生組合せ表'!AA106="","",'２０１７．４年生組合せ表'!AA106)</f>
        <v>4</v>
      </c>
    </row>
    <row r="107" spans="79:85" x14ac:dyDescent="0.2">
      <c r="CA107" s="130" t="str">
        <f>IF('２０１７．４年生組合せ表'!AA107="","",'２０１７．４年生組合せ表'!O107&amp;'２０１７．４年生組合せ表'!AG107)</f>
        <v>レインボーズ江東ＦＣ</v>
      </c>
      <c r="CB107" s="130">
        <f t="shared" si="70"/>
        <v>3</v>
      </c>
      <c r="CC107" s="130">
        <f t="shared" si="71"/>
        <v>2</v>
      </c>
      <c r="CD107" s="129" t="str">
        <f>IF('２０１７．４年生組合せ表'!AA107="","",'２０１７．４年生組合せ表'!AG107&amp;'２０１７．４年生組合せ表'!O107)</f>
        <v>江東ＦＣレインボーズ</v>
      </c>
      <c r="CE107" s="129">
        <f>IF('２０１７．４年生組合せ表'!AE107="","",'２０１７．４年生組合せ表'!AE107)</f>
        <v>2</v>
      </c>
      <c r="CF107" s="129">
        <f>IF('２０１７．４年生組合せ表'!AA107="","",'２０１７．４年生組合せ表'!AA107)</f>
        <v>3</v>
      </c>
    </row>
    <row r="108" spans="79:85" x14ac:dyDescent="0.2">
      <c r="CA108" s="130" t="str">
        <f>IF('２０１７．４年生組合せ表'!AA108="","",'２０１７．４年生組合せ表'!O108&amp;'２０１７．４年生組合せ表'!AG108)</f>
        <v/>
      </c>
      <c r="CB108" s="130" t="str">
        <f t="shared" si="70"/>
        <v/>
      </c>
      <c r="CC108" s="130" t="str">
        <f t="shared" si="71"/>
        <v/>
      </c>
      <c r="CD108" s="129" t="str">
        <f>IF('２０１７．４年生組合せ表'!AA108="","",'２０１７．４年生組合せ表'!AG108&amp;'２０１７．４年生組合せ表'!O108)</f>
        <v/>
      </c>
      <c r="CE108" s="129" t="str">
        <f>IF('２０１７．４年生組合せ表'!AE108="","",'２０１７．４年生組合せ表'!AE108)</f>
        <v/>
      </c>
      <c r="CF108" s="129" t="str">
        <f>IF('２０１７．４年生組合せ表'!AA108="","",'２０１７．４年生組合せ表'!AA108)</f>
        <v/>
      </c>
    </row>
    <row r="109" spans="79:85" x14ac:dyDescent="0.2">
      <c r="CA109" s="130" t="str">
        <f>IF('２０１７．４年生組合せ表'!AA109="","",'２０１７．４年生組合せ表'!O109&amp;'２０１７．４年生組合せ表'!AG109)</f>
        <v/>
      </c>
      <c r="CB109" s="130" t="str">
        <f t="shared" si="70"/>
        <v/>
      </c>
      <c r="CC109" s="130" t="str">
        <f t="shared" si="71"/>
        <v/>
      </c>
      <c r="CD109" s="129" t="str">
        <f>IF('２０１７．４年生組合せ表'!AA109="","",'２０１７．４年生組合せ表'!AG109&amp;'２０１７．４年生組合せ表'!O109)</f>
        <v/>
      </c>
      <c r="CE109" s="129" t="str">
        <f>IF('２０１７．４年生組合せ表'!AE109="","",'２０１７．４年生組合せ表'!AE109)</f>
        <v/>
      </c>
      <c r="CF109" s="129" t="str">
        <f>IF('２０１７．４年生組合せ表'!AA109="","",'２０１７．４年生組合せ表'!AA109)</f>
        <v/>
      </c>
    </row>
    <row r="110" spans="79:85" x14ac:dyDescent="0.2">
      <c r="CA110" s="130" t="str">
        <f>IF('２０１７．４年生組合せ表'!AA110="","",'２０１７．４年生組合せ表'!O110&amp;'２０１７．４年生組合せ表'!AG110)</f>
        <v>ＦＣ城東スカイＦＣ</v>
      </c>
      <c r="CB110" s="130">
        <f t="shared" si="70"/>
        <v>0</v>
      </c>
      <c r="CC110" s="130">
        <f t="shared" si="71"/>
        <v>2</v>
      </c>
      <c r="CD110" s="129" t="str">
        <f>IF('２０１７．４年生組合せ表'!AA110="","",'２０１７．４年生組合せ表'!AG110&amp;'２０１７．４年生組合せ表'!O110)</f>
        <v>スカイＦＣＦＣ城東</v>
      </c>
      <c r="CE110" s="129">
        <f>IF('２０１７．４年生組合せ表'!AE110="","",'２０１７．４年生組合せ表'!AE110)</f>
        <v>2</v>
      </c>
      <c r="CF110" s="129">
        <f>IF('２０１７．４年生組合せ表'!AA110="","",'２０１７．４年生組合せ表'!AA110)</f>
        <v>0</v>
      </c>
    </row>
    <row r="111" spans="79:85" x14ac:dyDescent="0.2">
      <c r="CA111" s="130" t="str">
        <f>IF('２０１７．４年生組合せ表'!AA111="","",'２０１７．４年生組合せ表'!O111&amp;'２０１７．４年生組合せ表'!AG111)</f>
        <v>Ｊスターズ深川ＳＣ</v>
      </c>
      <c r="CB111" s="130">
        <f t="shared" si="70"/>
        <v>9</v>
      </c>
      <c r="CC111" s="130">
        <f t="shared" si="71"/>
        <v>1</v>
      </c>
      <c r="CD111" s="129" t="str">
        <f>IF('２０１７．４年生組合せ表'!AA111="","",'２０１７．４年生組合せ表'!AG111&amp;'２０１７．４年生組合せ表'!O111)</f>
        <v>深川ＳＣＪスターズ</v>
      </c>
      <c r="CE111" s="129">
        <f>IF('２０１７．４年生組合せ表'!AE111="","",'２０１７．４年生組合せ表'!AE111)</f>
        <v>1</v>
      </c>
      <c r="CF111" s="129">
        <f>IF('２０１７．４年生組合せ表'!AA111="","",'２０１７．４年生組合せ表'!AA111)</f>
        <v>9</v>
      </c>
    </row>
    <row r="112" spans="79:85" x14ac:dyDescent="0.2">
      <c r="CA112" s="130" t="str">
        <f>IF('２０１７．４年生組合せ表'!AA112="","",'２０１７．４年生組合せ表'!O112&amp;'２０１７．４年生組合せ表'!AG112)</f>
        <v>スカイＦＣバディＳＣ</v>
      </c>
      <c r="CB112" s="130">
        <f t="shared" si="70"/>
        <v>2</v>
      </c>
      <c r="CC112" s="130">
        <f t="shared" si="71"/>
        <v>3</v>
      </c>
      <c r="CD112" s="129" t="str">
        <f>IF('２０１７．４年生組合せ表'!AA112="","",'２０１７．４年生組合せ表'!AG112&amp;'２０１７．４年生組合せ表'!O112)</f>
        <v>バディＳＣスカイＦＣ</v>
      </c>
      <c r="CE112" s="129">
        <f>IF('２０１７．４年生組合せ表'!AE112="","",'２０１７．４年生組合せ表'!AE112)</f>
        <v>3</v>
      </c>
      <c r="CF112" s="129">
        <f>IF('２０１７．４年生組合せ表'!AA112="","",'２０１７．４年生組合せ表'!AA112)</f>
        <v>2</v>
      </c>
    </row>
    <row r="113" spans="79:84" x14ac:dyDescent="0.2">
      <c r="CA113" s="130" t="str">
        <f>IF('２０１７．４年生組合せ表'!AA113="","",'２０１７．４年生組合せ表'!O113&amp;'２０１７．４年生組合せ表'!AG113)</f>
        <v>深川ＳＣＦＣ北砂</v>
      </c>
      <c r="CB113" s="130">
        <f t="shared" si="70"/>
        <v>1</v>
      </c>
      <c r="CC113" s="130">
        <f t="shared" si="71"/>
        <v>1</v>
      </c>
      <c r="CD113" s="129" t="str">
        <f>IF('２０１７．４年生組合せ表'!AA113="","",'２０１７．４年生組合せ表'!AG113&amp;'２０１７．４年生組合せ表'!O113)</f>
        <v>ＦＣ北砂深川ＳＣ</v>
      </c>
      <c r="CE113" s="129">
        <f>IF('２０１７．４年生組合せ表'!AE113="","",'２０１７．４年生組合せ表'!AE113)</f>
        <v>1</v>
      </c>
      <c r="CF113" s="129">
        <f>IF('２０１７．４年生組合せ表'!AA113="","",'２０１７．４年生組合せ表'!AA113)</f>
        <v>1</v>
      </c>
    </row>
    <row r="114" spans="79:84" x14ac:dyDescent="0.2">
      <c r="CA114" s="130" t="str">
        <f>IF('２０１７．４年生組合せ表'!AA114="","",'２０１７．４年生組合せ表'!O114&amp;'２０１７．４年生組合せ表'!AG114)</f>
        <v>バディＳＣＦＣ城東</v>
      </c>
      <c r="CB114" s="130">
        <f t="shared" si="70"/>
        <v>7</v>
      </c>
      <c r="CC114" s="130">
        <f t="shared" si="71"/>
        <v>0</v>
      </c>
      <c r="CD114" s="129" t="str">
        <f>IF('２０１７．４年生組合せ表'!AA114="","",'２０１７．４年生組合せ表'!AG114&amp;'２０１７．４年生組合せ表'!O114)</f>
        <v>ＦＣ城東バディＳＣ</v>
      </c>
      <c r="CE114" s="129">
        <f>IF('２０１７．４年生組合せ表'!AE114="","",'２０１７．４年生組合せ表'!AE114)</f>
        <v>0</v>
      </c>
      <c r="CF114" s="129">
        <f>IF('２０１７．４年生組合せ表'!AA114="","",'２０１７．４年生組合せ表'!AA114)</f>
        <v>7</v>
      </c>
    </row>
    <row r="115" spans="79:84" x14ac:dyDescent="0.2">
      <c r="CA115" s="130" t="str">
        <f>IF('２０１７．４年生組合せ表'!AA115="","",'２０１７．４年生組合せ表'!O115&amp;'２０１７．４年生組合せ表'!AG115)</f>
        <v>スターキッカーズＦＣ大島</v>
      </c>
      <c r="CB115" s="130">
        <f t="shared" si="70"/>
        <v>7</v>
      </c>
      <c r="CC115" s="130">
        <f t="shared" si="71"/>
        <v>0</v>
      </c>
      <c r="CD115" s="129" t="str">
        <f>IF('２０１７．４年生組合せ表'!AA115="","",'２０１７．４年生組合せ表'!AG115&amp;'２０１７．４年生組合せ表'!O115)</f>
        <v>ＦＣ大島スターキッカーズ</v>
      </c>
      <c r="CE115" s="129">
        <f>IF('２０１７．４年生組合せ表'!AE115="","",'２０１７．４年生組合せ表'!AE115)</f>
        <v>0</v>
      </c>
      <c r="CF115" s="129">
        <f>IF('２０１７．４年生組合せ表'!AA115="","",'２０１７．４年生組合せ表'!AA115)</f>
        <v>7</v>
      </c>
    </row>
    <row r="116" spans="79:84" x14ac:dyDescent="0.2">
      <c r="CA116" s="130" t="str">
        <f>IF('２０１７．４年生組合せ表'!AA116="","",'２０１７．４年生組合せ表'!O116&amp;'２０１７．４年生組合せ表'!AG116)</f>
        <v>ＦＣ北砂Ｊスターズ</v>
      </c>
      <c r="CB116" s="130">
        <f t="shared" si="70"/>
        <v>0</v>
      </c>
      <c r="CC116" s="130">
        <f t="shared" si="71"/>
        <v>7</v>
      </c>
      <c r="CD116" s="129" t="str">
        <f>IF('２０１７．４年生組合せ表'!AA116="","",'２０１７．４年生組合せ表'!AG116&amp;'２０１７．４年生組合せ表'!O116)</f>
        <v>ＪスターズＦＣ北砂</v>
      </c>
      <c r="CE116" s="129">
        <f>IF('２０１７．４年生組合せ表'!AE116="","",'２０１７．４年生組合せ表'!AE116)</f>
        <v>7</v>
      </c>
      <c r="CF116" s="129">
        <f>IF('２０１７．４年生組合せ表'!AA116="","",'２０１７．４年生組合せ表'!AA116)</f>
        <v>0</v>
      </c>
    </row>
    <row r="117" spans="79:84" x14ac:dyDescent="0.2">
      <c r="CA117" s="130" t="str">
        <f>IF('２０１７．４年生組合せ表'!AA117="","",'２０１７．４年生組合せ表'!O117&amp;'２０１７．４年生組合せ表'!AG117)</f>
        <v/>
      </c>
      <c r="CB117" s="130" t="str">
        <f t="shared" si="70"/>
        <v/>
      </c>
      <c r="CC117" s="130" t="str">
        <f t="shared" si="71"/>
        <v/>
      </c>
      <c r="CD117" s="129" t="str">
        <f>IF('２０１７．４年生組合せ表'!AA117="","",'２０１７．４年生組合せ表'!AG117&amp;'２０１７．４年生組合せ表'!O117)</f>
        <v/>
      </c>
      <c r="CE117" s="129" t="str">
        <f>IF('２０１７．４年生組合せ表'!AE117="","",'２０１７．４年生組合せ表'!AE117)</f>
        <v/>
      </c>
      <c r="CF117" s="129" t="str">
        <f>IF('２０１７．４年生組合せ表'!AA117="","",'２０１７．４年生組合せ表'!AA117)</f>
        <v/>
      </c>
    </row>
    <row r="118" spans="79:84" x14ac:dyDescent="0.2">
      <c r="CA118" s="130" t="str">
        <f>IF('２０１７．４年生組合せ表'!AA118="","",'２０１７．４年生組合せ表'!O118&amp;'２０１７．４年生組合せ表'!AG118)</f>
        <v/>
      </c>
      <c r="CB118" s="130" t="str">
        <f t="shared" si="70"/>
        <v/>
      </c>
      <c r="CC118" s="130" t="str">
        <f t="shared" si="71"/>
        <v/>
      </c>
      <c r="CD118" s="129" t="str">
        <f>IF('２０１７．４年生組合せ表'!AA118="","",'２０１７．４年生組合せ表'!AG118&amp;'２０１７．４年生組合せ表'!O118)</f>
        <v/>
      </c>
      <c r="CE118" s="129" t="str">
        <f>IF('２０１７．４年生組合せ表'!AE118="","",'２０１７．４年生組合せ表'!AE118)</f>
        <v/>
      </c>
      <c r="CF118" s="129" t="str">
        <f>IF('２０１７．４年生組合せ表'!AA118="","",'２０１７．４年生組合せ表'!AA118)</f>
        <v/>
      </c>
    </row>
    <row r="119" spans="79:84" x14ac:dyDescent="0.2">
      <c r="CA119" s="130" t="str">
        <f>IF('２０１７．４年生組合せ表'!AA119="","",'２０１７．４年生組合せ表'!O119&amp;'２０１７．４年生組合せ表'!AG119)</f>
        <v/>
      </c>
      <c r="CB119" s="130" t="str">
        <f t="shared" si="70"/>
        <v/>
      </c>
      <c r="CC119" s="130" t="str">
        <f t="shared" si="71"/>
        <v/>
      </c>
      <c r="CD119" s="129" t="str">
        <f>IF('２０１７．４年生組合せ表'!AA119="","",'２０１７．４年生組合せ表'!AG119&amp;'２０１７．４年生組合せ表'!O119)</f>
        <v/>
      </c>
      <c r="CE119" s="129" t="str">
        <f>IF('２０１７．４年生組合せ表'!AE119="","",'２０１７．４年生組合せ表'!AE119)</f>
        <v/>
      </c>
      <c r="CF119" s="129" t="str">
        <f>IF('２０１７．４年生組合せ表'!AA119="","",'２０１７．４年生組合せ表'!AA119)</f>
        <v/>
      </c>
    </row>
    <row r="120" spans="79:84" x14ac:dyDescent="0.2">
      <c r="CA120" s="130" t="str">
        <f>IF('２０１７．４年生組合せ表'!AA120="","",'２０１７．４年生組合せ表'!O120&amp;'２０１７．４年生組合せ表'!AG120)</f>
        <v/>
      </c>
      <c r="CB120" s="130" t="str">
        <f t="shared" si="70"/>
        <v/>
      </c>
      <c r="CC120" s="130" t="str">
        <f t="shared" si="71"/>
        <v/>
      </c>
      <c r="CD120" s="129" t="str">
        <f>IF('２０１７．４年生組合せ表'!AA120="","",'２０１７．４年生組合せ表'!AG120&amp;'２０１７．４年生組合せ表'!O120)</f>
        <v/>
      </c>
      <c r="CE120" s="129" t="str">
        <f>IF('２０１７．４年生組合せ表'!AE120="","",'２０１７．４年生組合せ表'!AE120)</f>
        <v/>
      </c>
      <c r="CF120" s="129" t="str">
        <f>IF('２０１７．４年生組合せ表'!AA120="","",'２０１７．４年生組合せ表'!AA120)</f>
        <v/>
      </c>
    </row>
    <row r="121" spans="79:84" x14ac:dyDescent="0.2">
      <c r="CA121" s="130" t="str">
        <f>IF('２０１７．４年生組合せ表'!AA121="","",'２０１７．４年生組合せ表'!O121&amp;'２０１７．４年生組合せ表'!AG121)</f>
        <v/>
      </c>
      <c r="CB121" s="130" t="str">
        <f t="shared" si="70"/>
        <v/>
      </c>
      <c r="CC121" s="130" t="str">
        <f t="shared" si="71"/>
        <v/>
      </c>
      <c r="CD121" s="129" t="str">
        <f>IF('２０１７．４年生組合せ表'!AA121="","",'２０１７．４年生組合せ表'!AG121&amp;'２０１７．４年生組合せ表'!O121)</f>
        <v/>
      </c>
      <c r="CE121" s="129" t="str">
        <f>IF('２０１７．４年生組合せ表'!AE121="","",'２０１７．４年生組合せ表'!AE121)</f>
        <v/>
      </c>
      <c r="CF121" s="129" t="str">
        <f>IF('２０１７．４年生組合せ表'!AA121="","",'２０１７．４年生組合せ表'!AA121)</f>
        <v/>
      </c>
    </row>
    <row r="122" spans="79:84" x14ac:dyDescent="0.2">
      <c r="CA122" s="130" t="str">
        <f>IF('２０１７．４年生組合せ表'!AA122="","",'２０１７．４年生組合せ表'!O122&amp;'２０１７．４年生組合せ表'!AG122)</f>
        <v/>
      </c>
      <c r="CB122" s="130" t="str">
        <f t="shared" si="70"/>
        <v/>
      </c>
      <c r="CC122" s="130" t="str">
        <f t="shared" si="71"/>
        <v/>
      </c>
      <c r="CD122" s="129" t="str">
        <f>IF('２０１７．４年生組合せ表'!AA122="","",'２０１７．４年生組合せ表'!AG122&amp;'２０１７．４年生組合せ表'!O122)</f>
        <v/>
      </c>
      <c r="CE122" s="129" t="str">
        <f>IF('２０１７．４年生組合せ表'!AE122="","",'２０１７．４年生組合せ表'!AE122)</f>
        <v/>
      </c>
      <c r="CF122" s="129" t="str">
        <f>IF('２０１７．４年生組合せ表'!AA122="","",'２０１７．４年生組合せ表'!AA122)</f>
        <v/>
      </c>
    </row>
    <row r="123" spans="79:84" x14ac:dyDescent="0.2">
      <c r="CA123" s="130" t="str">
        <f>IF('２０１７．４年生組合せ表'!AA123="","",'２０１７．４年生組合せ表'!O123&amp;'２０１７．４年生組合せ表'!AG123)</f>
        <v/>
      </c>
      <c r="CB123" s="130" t="str">
        <f t="shared" si="70"/>
        <v/>
      </c>
      <c r="CC123" s="130" t="str">
        <f t="shared" si="71"/>
        <v/>
      </c>
      <c r="CD123" s="129" t="str">
        <f>IF('２０１７．４年生組合せ表'!AA123="","",'２０１７．４年生組合せ表'!AG123&amp;'２０１７．４年生組合せ表'!O123)</f>
        <v/>
      </c>
      <c r="CE123" s="129" t="str">
        <f>IF('２０１７．４年生組合せ表'!AE123="","",'２０１７．４年生組合せ表'!AE123)</f>
        <v/>
      </c>
      <c r="CF123" s="129" t="str">
        <f>IF('２０１７．４年生組合せ表'!AA123="","",'２０１７．４年生組合せ表'!AA123)</f>
        <v/>
      </c>
    </row>
    <row r="124" spans="79:84" x14ac:dyDescent="0.2">
      <c r="CA124" s="130" t="str">
        <f>IF('２０１７．４年生組合せ表'!AA124="","",'２０１７．４年生組合せ表'!O124&amp;'２０１７．４年生組合せ表'!AG124)</f>
        <v>五砂ＦＣ砂町ＳＣ</v>
      </c>
      <c r="CB124" s="130">
        <f t="shared" si="70"/>
        <v>0</v>
      </c>
      <c r="CC124" s="130">
        <f t="shared" si="71"/>
        <v>7</v>
      </c>
      <c r="CD124" s="129" t="str">
        <f>IF('２０１７．４年生組合せ表'!AA124="","",'２０１７．４年生組合せ表'!AG124&amp;'２０１７．４年生組合せ表'!O124)</f>
        <v>砂町ＳＣ五砂ＦＣ</v>
      </c>
      <c r="CE124" s="129">
        <f>IF('２０１７．４年生組合せ表'!AE124="","",'２０１７．４年生組合せ表'!AE124)</f>
        <v>7</v>
      </c>
      <c r="CF124" s="129">
        <f>IF('２０１７．４年生組合せ表'!AA124="","",'２０１７．４年生組合せ表'!AA124)</f>
        <v>0</v>
      </c>
    </row>
    <row r="125" spans="79:84" x14ac:dyDescent="0.2">
      <c r="CA125" s="130" t="str">
        <f>IF('２０１７．４年生組合せ表'!AA125="","",'２０１７．４年生組合せ表'!O125&amp;'２０１７．４年生組合せ表'!AG125)</f>
        <v>江東フレンドリーＦＣ大島</v>
      </c>
      <c r="CB125" s="130">
        <f t="shared" si="70"/>
        <v>6</v>
      </c>
      <c r="CC125" s="130">
        <f t="shared" si="71"/>
        <v>0</v>
      </c>
      <c r="CD125" s="129" t="str">
        <f>IF('２０１７．４年生組合せ表'!AA125="","",'２０１７．４年生組合せ表'!AG125&amp;'２０１７．４年生組合せ表'!O125)</f>
        <v>ＦＣ大島江東フレンドリー</v>
      </c>
      <c r="CE125" s="129">
        <f>IF('２０１７．４年生組合せ表'!AE125="","",'２０１７．４年生組合せ表'!AE125)</f>
        <v>0</v>
      </c>
      <c r="CF125" s="129">
        <f>IF('２０１７．４年生組合せ表'!AA125="","",'２０１７．４年生組合せ表'!AA125)</f>
        <v>6</v>
      </c>
    </row>
    <row r="126" spans="79:84" x14ac:dyDescent="0.2">
      <c r="CA126" s="130" t="str">
        <f>IF('２０１７．４年生組合せ表'!AA126="","",'２０１７．４年生組合せ表'!O126&amp;'２０１７．４年生組合せ表'!AG126)</f>
        <v>砂町ＳＣ城東フェニックス</v>
      </c>
      <c r="CB126" s="130">
        <f t="shared" si="70"/>
        <v>4</v>
      </c>
      <c r="CC126" s="130">
        <f t="shared" si="71"/>
        <v>2</v>
      </c>
      <c r="CD126" s="129" t="str">
        <f>IF('２０１７．４年生組合せ表'!AA126="","",'２０１７．４年生組合せ表'!AG126&amp;'２０１７．４年生組合せ表'!O126)</f>
        <v>城東フェニックス砂町ＳＣ</v>
      </c>
      <c r="CE126" s="129">
        <f>IF('２０１７．４年生組合せ表'!AE126="","",'２０１７．４年生組合せ表'!AE126)</f>
        <v>2</v>
      </c>
      <c r="CF126" s="129">
        <f>IF('２０１７．４年生組合せ表'!AA126="","",'２０１７．４年生組合せ表'!AA126)</f>
        <v>4</v>
      </c>
    </row>
    <row r="127" spans="79:84" x14ac:dyDescent="0.2">
      <c r="CA127" s="130" t="str">
        <f>IF('２０１７．４年生組合せ表'!AA127="","",'２０１７．４年生組合せ表'!O127&amp;'２０１７．４年生組合せ表'!AG127)</f>
        <v>ＦＣ大島スカイＦＣ</v>
      </c>
      <c r="CB127" s="130">
        <f t="shared" si="70"/>
        <v>0</v>
      </c>
      <c r="CC127" s="130">
        <f t="shared" si="71"/>
        <v>10</v>
      </c>
      <c r="CD127" s="129" t="str">
        <f>IF('２０１７．４年生組合せ表'!AA127="","",'２０１７．４年生組合せ表'!AG127&amp;'２０１７．４年生組合せ表'!O127)</f>
        <v>スカイＦＣＦＣ大島</v>
      </c>
      <c r="CE127" s="129">
        <f>IF('２０１７．４年生組合せ表'!AE127="","",'２０１７．４年生組合せ表'!AE127)</f>
        <v>10</v>
      </c>
      <c r="CF127" s="129">
        <f>IF('２０１７．４年生組合せ表'!AA127="","",'２０１７．４年生組合せ表'!AA127)</f>
        <v>0</v>
      </c>
    </row>
    <row r="128" spans="79:84" x14ac:dyDescent="0.2">
      <c r="CA128" s="130" t="str">
        <f>IF('２０１７．４年生組合せ表'!AA128="","",'２０１７．４年生組合せ表'!O128&amp;'２０１７．４年生組合せ表'!AG128)</f>
        <v>レインボーズＦＣ城東</v>
      </c>
      <c r="CB128" s="130">
        <f t="shared" si="70"/>
        <v>0</v>
      </c>
      <c r="CC128" s="130">
        <f t="shared" si="71"/>
        <v>1</v>
      </c>
      <c r="CD128" s="129" t="str">
        <f>IF('２０１７．４年生組合せ表'!AA128="","",'２０１７．４年生組合せ表'!AG128&amp;'２０１７．４年生組合せ表'!O128)</f>
        <v>ＦＣ城東レインボーズ</v>
      </c>
      <c r="CE128" s="129">
        <f>IF('２０１７．４年生組合せ表'!AE128="","",'２０１７．４年生組合せ表'!AE128)</f>
        <v>1</v>
      </c>
      <c r="CF128" s="129">
        <f>IF('２０１７．４年生組合せ表'!AA128="","",'２０１７．４年生組合せ表'!AA128)</f>
        <v>0</v>
      </c>
    </row>
    <row r="129" spans="79:84" x14ac:dyDescent="0.2">
      <c r="CA129" s="130" t="str">
        <f>IF('２０１７．４年生組合せ表'!AA129="","",'２０１７．４年生組合せ表'!O129&amp;'２０１７．４年生組合せ表'!AG129)</f>
        <v>スカイＦＣ江東フレンドリー</v>
      </c>
      <c r="CB129" s="130">
        <f t="shared" si="70"/>
        <v>1</v>
      </c>
      <c r="CC129" s="130">
        <f t="shared" si="71"/>
        <v>5</v>
      </c>
      <c r="CD129" s="129" t="str">
        <f>IF('２０１７．４年生組合せ表'!AA129="","",'２０１７．４年生組合せ表'!AG129&amp;'２０１７．４年生組合せ表'!O129)</f>
        <v>江東フレンドリースカイＦＣ</v>
      </c>
      <c r="CE129" s="129">
        <f>IF('２０１７．４年生組合せ表'!AE129="","",'２０１７．４年生組合せ表'!AE129)</f>
        <v>5</v>
      </c>
      <c r="CF129" s="129">
        <f>IF('２０１７．４年生組合せ表'!AA129="","",'２０１７．４年生組合せ表'!AA129)</f>
        <v>1</v>
      </c>
    </row>
    <row r="130" spans="79:84" x14ac:dyDescent="0.2">
      <c r="CA130" s="130" t="str">
        <f>IF('２０１７．４年生組合せ表'!AA130="","",'２０１７．４年生組合せ表'!O130&amp;'２０１７．４年生組合せ表'!AG130)</f>
        <v>ＦＣ城東スターキッカーズ</v>
      </c>
      <c r="CB130" s="130">
        <f t="shared" si="70"/>
        <v>3</v>
      </c>
      <c r="CC130" s="130">
        <f t="shared" si="71"/>
        <v>4</v>
      </c>
      <c r="CD130" s="129" t="str">
        <f>IF('２０１７．４年生組合せ表'!AA130="","",'２０１７．４年生組合せ表'!AG130&amp;'２０１７．４年生組合せ表'!O130)</f>
        <v>スターキッカーズＦＣ城東</v>
      </c>
      <c r="CE130" s="129">
        <f>IF('２０１７．４年生組合せ表'!AE130="","",'２０１７．４年生組合せ表'!AE130)</f>
        <v>4</v>
      </c>
      <c r="CF130" s="129">
        <f>IF('２０１７．４年生組合せ表'!AA130="","",'２０１７．４年生組合せ表'!AA130)</f>
        <v>3</v>
      </c>
    </row>
    <row r="131" spans="79:84" x14ac:dyDescent="0.2">
      <c r="CA131" s="130" t="str">
        <f>IF('２０１７．４年生組合せ表'!AA131="","",'２０１７．４年生組合せ表'!O131&amp;'２０１７．４年生組合せ表'!AG131)</f>
        <v/>
      </c>
      <c r="CB131" s="130" t="str">
        <f t="shared" si="70"/>
        <v/>
      </c>
      <c r="CC131" s="130" t="str">
        <f t="shared" si="71"/>
        <v/>
      </c>
      <c r="CD131" s="129" t="str">
        <f>IF('２０１７．４年生組合せ表'!AA131="","",'２０１７．４年生組合せ表'!AG131&amp;'２０１７．４年生組合せ表'!O131)</f>
        <v/>
      </c>
      <c r="CE131" s="129" t="str">
        <f>IF('２０１７．４年生組合せ表'!AE131="","",'２０１７．４年生組合せ表'!AE131)</f>
        <v/>
      </c>
      <c r="CF131" s="129" t="str">
        <f>IF('２０１７．４年生組合せ表'!AA131="","",'２０１７．４年生組合せ表'!AA131)</f>
        <v/>
      </c>
    </row>
    <row r="132" spans="79:84" x14ac:dyDescent="0.2">
      <c r="CA132" s="130" t="str">
        <f>IF('２０１７．４年生組合せ表'!AA132="","",'２０１７．４年生組合せ表'!O132&amp;'２０１７．４年生組合せ表'!AG132)</f>
        <v/>
      </c>
      <c r="CB132" s="130" t="str">
        <f t="shared" si="70"/>
        <v/>
      </c>
      <c r="CC132" s="130" t="str">
        <f t="shared" si="71"/>
        <v/>
      </c>
      <c r="CD132" s="129" t="str">
        <f>IF('２０１７．４年生組合せ表'!AA132="","",'２０１７．４年生組合せ表'!AG132&amp;'２０１７．４年生組合せ表'!O132)</f>
        <v/>
      </c>
      <c r="CE132" s="129" t="str">
        <f>IF('２０１７．４年生組合せ表'!AE132="","",'２０１７．４年生組合せ表'!AE132)</f>
        <v/>
      </c>
      <c r="CF132" s="129" t="str">
        <f>IF('２０１７．４年生組合せ表'!AA132="","",'２０１７．４年生組合せ表'!AA132)</f>
        <v/>
      </c>
    </row>
    <row r="133" spans="79:84" x14ac:dyDescent="0.2">
      <c r="CA133" s="130" t="str">
        <f>IF('２０１７．４年生組合せ表'!AA133="","",'２０１７．４年生組合せ表'!O133&amp;'２０１７．４年生組合せ表'!AG133)</f>
        <v/>
      </c>
      <c r="CB133" s="130" t="str">
        <f t="shared" si="70"/>
        <v/>
      </c>
      <c r="CC133" s="130" t="str">
        <f t="shared" si="71"/>
        <v/>
      </c>
      <c r="CD133" s="129" t="str">
        <f>IF('２０１７．４年生組合せ表'!AA133="","",'２０１７．４年生組合せ表'!AG133&amp;'２０１７．４年生組合せ表'!O133)</f>
        <v/>
      </c>
      <c r="CE133" s="129" t="str">
        <f>IF('２０１７．４年生組合せ表'!AE133="","",'２０１７．４年生組合せ表'!AE133)</f>
        <v/>
      </c>
      <c r="CF133" s="129" t="str">
        <f>IF('２０１７．４年生組合せ表'!AA133="","",'２０１７．４年生組合せ表'!AA133)</f>
        <v/>
      </c>
    </row>
    <row r="134" spans="79:84" x14ac:dyDescent="0.2">
      <c r="CA134" s="130" t="str">
        <f>IF('２０１７．４年生組合せ表'!AA134="","",'２０１７．４年生組合せ表'!O134&amp;'２０１７．４年生組合せ表'!AG134)</f>
        <v>城東フェニックスＦＣ北砂</v>
      </c>
      <c r="CB134" s="130">
        <f t="shared" si="70"/>
        <v>3</v>
      </c>
      <c r="CC134" s="130">
        <f t="shared" si="71"/>
        <v>2</v>
      </c>
      <c r="CD134" s="129" t="str">
        <f>IF('２０１７．４年生組合せ表'!AA134="","",'２０１７．４年生組合せ表'!AG134&amp;'２０１７．４年生組合せ表'!O134)</f>
        <v>ＦＣ北砂城東フェニックス</v>
      </c>
      <c r="CE134" s="129">
        <f>IF('２０１７．４年生組合せ表'!AE134="","",'２０１７．４年生組合せ表'!AE134)</f>
        <v>2</v>
      </c>
      <c r="CF134" s="129">
        <f>IF('２０１７．４年生組合せ表'!AA134="","",'２０１７．４年生組合せ表'!AA134)</f>
        <v>3</v>
      </c>
    </row>
    <row r="135" spans="79:84" x14ac:dyDescent="0.2">
      <c r="CA135" s="130" t="str">
        <f>IF('２０１７．４年生組合せ表'!AA135="","",'２０１７．４年生組合せ表'!O135&amp;'２０１７．４年生組合せ表'!AG135)</f>
        <v>バディＳＣ佃ＦＣ</v>
      </c>
      <c r="CB135" s="130">
        <f t="shared" si="70"/>
        <v>9</v>
      </c>
      <c r="CC135" s="130">
        <f t="shared" si="71"/>
        <v>0</v>
      </c>
      <c r="CD135" s="129" t="str">
        <f>IF('２０１７．４年生組合せ表'!AA135="","",'２０１７．４年生組合せ表'!AG135&amp;'２０１７．４年生組合せ表'!O135)</f>
        <v>佃ＦＣバディＳＣ</v>
      </c>
      <c r="CE135" s="129">
        <f>IF('２０１７．４年生組合せ表'!AE135="","",'２０１７．４年生組合せ表'!AE135)</f>
        <v>0</v>
      </c>
      <c r="CF135" s="129">
        <f>IF('２０１７．４年生組合せ表'!AA135="","",'２０１７．４年生組合せ表'!AA135)</f>
        <v>9</v>
      </c>
    </row>
    <row r="136" spans="79:84" x14ac:dyDescent="0.2">
      <c r="CA136" s="130" t="str">
        <f>IF('２０１７．４年生組合せ表'!AA136="","",'２０１７．４年生組合せ表'!O136&amp;'２０１７．４年生組合せ表'!AG136)</f>
        <v>ＦＣ北砂五砂ＦＣ</v>
      </c>
      <c r="CB136" s="130">
        <f t="shared" ref="CB136:CB184" si="72">CF136</f>
        <v>6</v>
      </c>
      <c r="CC136" s="130">
        <f t="shared" ref="CC136:CC184" si="73">CE136</f>
        <v>1</v>
      </c>
      <c r="CD136" s="129" t="str">
        <f>IF('２０１７．４年生組合せ表'!AA136="","",'２０１７．４年生組合せ表'!AG136&amp;'２０１７．４年生組合せ表'!O136)</f>
        <v>五砂ＦＣＦＣ北砂</v>
      </c>
      <c r="CE136" s="129">
        <f>IF('２０１７．４年生組合せ表'!AE136="","",'２０１７．４年生組合せ表'!AE136)</f>
        <v>1</v>
      </c>
      <c r="CF136" s="129">
        <f>IF('２０１７．４年生組合せ表'!AA136="","",'２０１７．４年生組合せ表'!AA136)</f>
        <v>6</v>
      </c>
    </row>
    <row r="137" spans="79:84" x14ac:dyDescent="0.2">
      <c r="CA137" s="130" t="str">
        <f>IF('２０１７．４年生組合せ表'!AA137="","",'２０１７．４年生組合せ表'!O137&amp;'２０１７．４年生組合せ表'!AG137)</f>
        <v>佃ＦＣＪスターズ</v>
      </c>
      <c r="CB137" s="130">
        <f t="shared" si="72"/>
        <v>1</v>
      </c>
      <c r="CC137" s="130">
        <f t="shared" si="73"/>
        <v>0</v>
      </c>
      <c r="CD137" s="129" t="str">
        <f>IF('２０１７．４年生組合せ表'!AA137="","",'２０１７．４年生組合せ表'!AG137&amp;'２０１７．４年生組合せ表'!O137)</f>
        <v>Ｊスターズ佃ＦＣ</v>
      </c>
      <c r="CE137" s="129">
        <f>IF('２０１７．４年生組合せ表'!AE137="","",'２０１７．４年生組合せ表'!AE137)</f>
        <v>0</v>
      </c>
      <c r="CF137" s="129">
        <f>IF('２０１７．４年生組合せ表'!AA137="","",'２０１７．４年生組合せ表'!AA137)</f>
        <v>1</v>
      </c>
    </row>
    <row r="138" spans="79:84" x14ac:dyDescent="0.2">
      <c r="CA138" s="130" t="str">
        <f>IF('２０１７．４年生組合せ表'!AA138="","",'２０１７．４年生組合せ表'!O138&amp;'２０１７．４年生組合せ表'!AG138)</f>
        <v>スターキッカーズＹＭＣＡ</v>
      </c>
      <c r="CB138" s="130">
        <f t="shared" si="72"/>
        <v>0</v>
      </c>
      <c r="CC138" s="130">
        <f t="shared" si="73"/>
        <v>4</v>
      </c>
      <c r="CD138" s="129" t="str">
        <f>IF('２０１７．４年生組合せ表'!AA138="","",'２０１７．４年生組合せ表'!AG138&amp;'２０１７．４年生組合せ表'!O138)</f>
        <v>ＹＭＣＡスターキッカーズ</v>
      </c>
      <c r="CE138" s="129">
        <f>IF('２０１７．４年生組合せ表'!AE138="","",'２０１７．４年生組合せ表'!AE138)</f>
        <v>4</v>
      </c>
      <c r="CF138" s="129">
        <f>IF('２０１７．４年生組合せ表'!AA138="","",'２０１７．４年生組合せ表'!AA138)</f>
        <v>0</v>
      </c>
    </row>
    <row r="139" spans="79:84" x14ac:dyDescent="0.2">
      <c r="CA139" s="130" t="str">
        <f>IF('２０１７．４年生組合せ表'!AA139="","",'２０１７．４年生組合せ表'!O139&amp;'２０１７．４年生組合せ表'!AG139)</f>
        <v>ＪスターズバディＳＣ</v>
      </c>
      <c r="CB139" s="130">
        <f t="shared" si="72"/>
        <v>0</v>
      </c>
      <c r="CC139" s="130">
        <f t="shared" si="73"/>
        <v>0</v>
      </c>
      <c r="CD139" s="129" t="str">
        <f>IF('２０１７．４年生組合せ表'!AA139="","",'２０１７．４年生組合せ表'!AG139&amp;'２０１７．４年生組合せ表'!O139)</f>
        <v>バディＳＣＪスターズ</v>
      </c>
      <c r="CE139" s="129">
        <f>IF('２０１７．４年生組合せ表'!AE139="","",'２０１７．４年生組合せ表'!AE139)</f>
        <v>0</v>
      </c>
      <c r="CF139" s="129">
        <f>IF('２０１７．４年生組合せ表'!AA139="","",'２０１７．４年生組合せ表'!AA139)</f>
        <v>0</v>
      </c>
    </row>
    <row r="140" spans="79:84" x14ac:dyDescent="0.2">
      <c r="CA140" s="130" t="str">
        <f>IF('２０１７．４年生組合せ表'!AA140="","",'２０１７．４年生組合せ表'!O140&amp;'２０１７．４年生組合せ表'!AG140)</f>
        <v>ＹＭＣＡレインボーズ</v>
      </c>
      <c r="CB140" s="130">
        <f t="shared" si="72"/>
        <v>4</v>
      </c>
      <c r="CC140" s="130">
        <f t="shared" si="73"/>
        <v>0</v>
      </c>
      <c r="CD140" s="129" t="str">
        <f>IF('２０１７．４年生組合せ表'!AA140="","",'２０１７．４年生組合せ表'!AG140&amp;'２０１７．４年生組合せ表'!O140)</f>
        <v>レインボーズＹＭＣＡ</v>
      </c>
      <c r="CE140" s="129">
        <f>IF('２０１７．４年生組合せ表'!AE140="","",'２０１７．４年生組合せ表'!AE140)</f>
        <v>0</v>
      </c>
      <c r="CF140" s="129">
        <f>IF('２０１７．４年生組合せ表'!AA140="","",'２０１７．４年生組合せ表'!AA140)</f>
        <v>4</v>
      </c>
    </row>
    <row r="141" spans="79:84" x14ac:dyDescent="0.2">
      <c r="CA141" s="130" t="str">
        <f>IF('２０１７．４年生組合せ表'!AA141="","",'２０１７．４年生組合せ表'!O141&amp;'２０１７．４年生組合せ表'!AG141)</f>
        <v/>
      </c>
      <c r="CB141" s="130" t="str">
        <f t="shared" si="72"/>
        <v/>
      </c>
      <c r="CC141" s="130" t="str">
        <f t="shared" si="73"/>
        <v/>
      </c>
      <c r="CD141" s="129" t="str">
        <f>IF('２０１７．４年生組合せ表'!AA141="","",'２０１７．４年生組合せ表'!AG141&amp;'２０１７．４年生組合せ表'!O141)</f>
        <v/>
      </c>
      <c r="CE141" s="129" t="str">
        <f>IF('２０１７．４年生組合せ表'!AE141="","",'２０１７．４年生組合せ表'!AE141)</f>
        <v/>
      </c>
      <c r="CF141" s="129" t="str">
        <f>IF('２０１７．４年生組合せ表'!AA141="","",'２０１７．４年生組合せ表'!AA141)</f>
        <v/>
      </c>
    </row>
    <row r="142" spans="79:84" x14ac:dyDescent="0.2">
      <c r="CA142" s="130" t="str">
        <f>IF('２０１７．４年生組合せ表'!AA142="","",'２０１７．４年生組合せ表'!O142&amp;'２０１７．４年生組合せ表'!AG142)</f>
        <v/>
      </c>
      <c r="CB142" s="130" t="str">
        <f t="shared" si="72"/>
        <v/>
      </c>
      <c r="CC142" s="130" t="str">
        <f t="shared" si="73"/>
        <v/>
      </c>
      <c r="CD142" s="129" t="str">
        <f>IF('２０１７．４年生組合せ表'!AA142="","",'２０１７．４年生組合せ表'!AG142&amp;'２０１７．４年生組合せ表'!O142)</f>
        <v/>
      </c>
      <c r="CE142" s="129" t="str">
        <f>IF('２０１７．４年生組合せ表'!AE142="","",'２０１７．４年生組合せ表'!AE142)</f>
        <v/>
      </c>
      <c r="CF142" s="129" t="str">
        <f>IF('２０１７．４年生組合せ表'!AA142="","",'２０１７．４年生組合せ表'!AA142)</f>
        <v/>
      </c>
    </row>
    <row r="143" spans="79:84" x14ac:dyDescent="0.2">
      <c r="CA143" s="130" t="str">
        <f>IF('２０１７．４年生組合せ表'!AA143="","",'２０１７．４年生組合せ表'!O143&amp;'２０１７．４年生組合せ表'!AG143)</f>
        <v/>
      </c>
      <c r="CB143" s="130" t="str">
        <f t="shared" si="72"/>
        <v/>
      </c>
      <c r="CC143" s="130" t="str">
        <f t="shared" si="73"/>
        <v/>
      </c>
      <c r="CD143" s="129" t="str">
        <f>IF('２０１７．４年生組合せ表'!AA143="","",'２０１７．４年生組合せ表'!AG143&amp;'２０１７．４年生組合せ表'!O143)</f>
        <v/>
      </c>
      <c r="CE143" s="129" t="str">
        <f>IF('２０１７．４年生組合せ表'!AE143="","",'２０１７．４年生組合せ表'!AE143)</f>
        <v/>
      </c>
      <c r="CF143" s="129" t="str">
        <f>IF('２０１７．４年生組合せ表'!AA143="","",'２０１７．４年生組合せ表'!AA143)</f>
        <v/>
      </c>
    </row>
    <row r="144" spans="79:84" x14ac:dyDescent="0.2">
      <c r="CA144" s="130" t="str">
        <f>IF('２０１７．４年生組合せ表'!AA144="","",'２０１７．４年生組合せ表'!O144&amp;'２０１７．４年生組合せ表'!AG144)</f>
        <v>五砂ＦＣＹＭＣＡ</v>
      </c>
      <c r="CB144" s="130">
        <f t="shared" si="72"/>
        <v>0</v>
      </c>
      <c r="CC144" s="130">
        <f t="shared" si="73"/>
        <v>8</v>
      </c>
      <c r="CD144" s="129" t="str">
        <f>IF('２０１７．４年生組合せ表'!AA144="","",'２０１７．４年生組合せ表'!AG144&amp;'２０１７．４年生組合せ表'!O144)</f>
        <v>ＹＭＣＡ五砂ＦＣ</v>
      </c>
      <c r="CE144" s="129">
        <f>IF('２０１７．４年生組合せ表'!AE144="","",'２０１７．４年生組合せ表'!AE144)</f>
        <v>8</v>
      </c>
      <c r="CF144" s="129">
        <f>IF('２０１７．４年生組合せ表'!AA144="","",'２０１７．４年生組合せ表'!AA144)</f>
        <v>0</v>
      </c>
    </row>
    <row r="145" spans="79:84" x14ac:dyDescent="0.2">
      <c r="CA145" s="130" t="str">
        <f>IF('２０１７．４年生組合せ表'!AA145="","",'２０１７．４年生組合せ表'!O145&amp;'２０１７．４年生組合せ表'!AG145)</f>
        <v>砂町ＳＣバディＳＣ</v>
      </c>
      <c r="CB145" s="130">
        <f t="shared" si="72"/>
        <v>0</v>
      </c>
      <c r="CC145" s="130">
        <f t="shared" si="73"/>
        <v>5</v>
      </c>
      <c r="CD145" s="129" t="str">
        <f>IF('２０１７．４年生組合せ表'!AA145="","",'２０１７．４年生組合せ表'!AG145&amp;'２０１７．４年生組合せ表'!O145)</f>
        <v>バディＳＣ砂町ＳＣ</v>
      </c>
      <c r="CE145" s="129">
        <f>IF('２０１７．４年生組合せ表'!AE145="","",'２０１７．４年生組合せ表'!AE145)</f>
        <v>5</v>
      </c>
      <c r="CF145" s="129">
        <f>IF('２０１７．４年生組合せ表'!AA145="","",'２０１７．４年生組合せ表'!AA145)</f>
        <v>0</v>
      </c>
    </row>
    <row r="146" spans="79:84" x14ac:dyDescent="0.2">
      <c r="CA146" s="130" t="str">
        <f>IF('２０１７．４年生組合せ表'!AA146="","",'２０１７．４年生組合せ表'!O146&amp;'２０１７．４年生組合せ表'!AG146)</f>
        <v>江東ＦＣＪスターズ</v>
      </c>
      <c r="CB146" s="130">
        <f t="shared" si="72"/>
        <v>2</v>
      </c>
      <c r="CC146" s="130">
        <f t="shared" si="73"/>
        <v>3</v>
      </c>
      <c r="CD146" s="129" t="str">
        <f>IF('２０１７．４年生組合せ表'!AA146="","",'２０１７．４年生組合せ表'!AG146&amp;'２０１７．４年生組合せ表'!O146)</f>
        <v>Ｊスターズ江東ＦＣ</v>
      </c>
      <c r="CE146" s="129">
        <f>IF('２０１７．４年生組合せ表'!AE146="","",'２０１７．４年生組合せ表'!AE146)</f>
        <v>3</v>
      </c>
      <c r="CF146" s="129">
        <f>IF('２０１７．４年生組合せ表'!AA146="","",'２０１７．４年生組合せ表'!AA146)</f>
        <v>2</v>
      </c>
    </row>
    <row r="147" spans="79:84" x14ac:dyDescent="0.2">
      <c r="CA147" s="130" t="str">
        <f>IF('２０１７．４年生組合せ表'!AA147="","",'２０１７．４年生組合せ表'!O147&amp;'２０１７．４年生組合せ表'!AG147)</f>
        <v>佃ＦＣ五砂ＦＣ</v>
      </c>
      <c r="CB147" s="130">
        <f t="shared" si="72"/>
        <v>0</v>
      </c>
      <c r="CC147" s="130">
        <f t="shared" si="73"/>
        <v>0</v>
      </c>
      <c r="CD147" s="129" t="str">
        <f>IF('２０１７．４年生組合せ表'!AA147="","",'２０１７．４年生組合せ表'!AG147&amp;'２０１７．４年生組合せ表'!O147)</f>
        <v>五砂ＦＣ佃ＦＣ</v>
      </c>
      <c r="CE147" s="129">
        <f>IF('２０１７．４年生組合せ表'!AE147="","",'２０１７．４年生組合せ表'!AE147)</f>
        <v>0</v>
      </c>
      <c r="CF147" s="129">
        <f>IF('２０１７．４年生組合せ表'!AA147="","",'２０１７．４年生組合せ表'!AA147)</f>
        <v>0</v>
      </c>
    </row>
    <row r="148" spans="79:84" x14ac:dyDescent="0.2">
      <c r="CA148" s="130" t="str">
        <f>IF('２０１７．４年生組合せ表'!AA148="","",'２０１７．４年生組合せ表'!O148&amp;'２０１７．４年生組合せ表'!AG148)</f>
        <v>ＹＭＣＡ砂町ＳＣ</v>
      </c>
      <c r="CB148" s="130">
        <f t="shared" si="72"/>
        <v>4</v>
      </c>
      <c r="CC148" s="130">
        <f t="shared" si="73"/>
        <v>0</v>
      </c>
      <c r="CD148" s="129" t="str">
        <f>IF('２０１７．４年生組合せ表'!AA148="","",'２０１７．４年生組合せ表'!AG148&amp;'２０１７．４年生組合せ表'!O148)</f>
        <v>砂町ＳＣＹＭＣＡ</v>
      </c>
      <c r="CE148" s="129">
        <f>IF('２０１７．４年生組合せ表'!AE148="","",'２０１７．４年生組合せ表'!AE148)</f>
        <v>0</v>
      </c>
      <c r="CF148" s="129">
        <f>IF('２０１７．４年生組合せ表'!AA148="","",'２０１７．４年生組合せ表'!AA148)</f>
        <v>4</v>
      </c>
    </row>
    <row r="149" spans="79:84" x14ac:dyDescent="0.2">
      <c r="CA149" s="130" t="str">
        <f>IF('２０１７．４年生組合せ表'!AA149="","",'２０１７．４年生組合せ表'!O149&amp;'２０１７．４年生組合せ表'!AG149)</f>
        <v>ＪスターズスカイＦＣ</v>
      </c>
      <c r="CB149" s="130">
        <f t="shared" si="72"/>
        <v>3</v>
      </c>
      <c r="CC149" s="130">
        <f t="shared" si="73"/>
        <v>3</v>
      </c>
      <c r="CD149" s="129" t="str">
        <f>IF('２０１７．４年生組合せ表'!AA149="","",'２０１７．４年生組合せ表'!AG149&amp;'２０１７．４年生組合せ表'!O149)</f>
        <v>スカイＦＣＪスターズ</v>
      </c>
      <c r="CE149" s="129">
        <f>IF('２０１７．４年生組合せ表'!AE149="","",'２０１７．４年生組合せ表'!AE149)</f>
        <v>3</v>
      </c>
      <c r="CF149" s="129">
        <f>IF('２０１７．４年生組合せ表'!AA149="","",'２０１７．４年生組合せ表'!AA149)</f>
        <v>3</v>
      </c>
    </row>
    <row r="150" spans="79:84" x14ac:dyDescent="0.2">
      <c r="CA150" s="130" t="str">
        <f>IF('２０１７．４年生組合せ表'!AA150="","",'２０１７．４年生組合せ表'!O150&amp;'２０１７．４年生組合せ表'!AG150)</f>
        <v>バディＳＣ江東ＦＣ</v>
      </c>
      <c r="CB150" s="130">
        <f t="shared" si="72"/>
        <v>8</v>
      </c>
      <c r="CC150" s="130">
        <f t="shared" si="73"/>
        <v>0</v>
      </c>
      <c r="CD150" s="129" t="str">
        <f>IF('２０１７．４年生組合せ表'!AA150="","",'２０１７．４年生組合せ表'!AG150&amp;'２０１７．４年生組合せ表'!O150)</f>
        <v>江東ＦＣバディＳＣ</v>
      </c>
      <c r="CE150" s="129">
        <f>IF('２０１７．４年生組合せ表'!AE150="","",'２０１７．４年生組合せ表'!AE150)</f>
        <v>0</v>
      </c>
      <c r="CF150" s="129">
        <f>IF('２０１７．４年生組合せ表'!AA150="","",'２０１７．４年生組合せ表'!AA150)</f>
        <v>8</v>
      </c>
    </row>
    <row r="151" spans="79:84" x14ac:dyDescent="0.2">
      <c r="CA151" s="130" t="str">
        <f>IF('２０１７．４年生組合せ表'!AA151="","",'２０１７．４年生組合せ表'!O151&amp;'２０１７．４年生組合せ表'!AG151)</f>
        <v>スカイＦＣ佃ＦＣ</v>
      </c>
      <c r="CB151" s="130">
        <f t="shared" si="72"/>
        <v>6</v>
      </c>
      <c r="CC151" s="130">
        <f t="shared" si="73"/>
        <v>0</v>
      </c>
      <c r="CD151" s="129" t="str">
        <f>IF('２０１７．４年生組合せ表'!AA151="","",'２０１７．４年生組合せ表'!AG151&amp;'２０１７．４年生組合せ表'!O151)</f>
        <v>佃ＦＣスカイＦＣ</v>
      </c>
      <c r="CE151" s="129">
        <f>IF('２０１７．４年生組合せ表'!AE151="","",'２０１７．４年生組合せ表'!AE151)</f>
        <v>0</v>
      </c>
      <c r="CF151" s="129">
        <f>IF('２０１７．４年生組合せ表'!AA151="","",'２０１７．４年生組合せ表'!AA151)</f>
        <v>6</v>
      </c>
    </row>
    <row r="152" spans="79:84" x14ac:dyDescent="0.2">
      <c r="CA152" s="130" t="str">
        <f>IF('２０１７．４年生組合せ表'!AA152="","",'２０１７．４年生組合せ表'!O152&amp;'２０１７．４年生組合せ表'!AG152)</f>
        <v/>
      </c>
      <c r="CB152" s="130" t="str">
        <f t="shared" si="72"/>
        <v/>
      </c>
      <c r="CC152" s="130" t="str">
        <f t="shared" si="73"/>
        <v/>
      </c>
      <c r="CD152" s="129" t="str">
        <f>IF('２０１７．４年生組合せ表'!AA152="","",'２０１７．４年生組合せ表'!AG152&amp;'２０１７．４年生組合せ表'!O152)</f>
        <v/>
      </c>
      <c r="CE152" s="129" t="str">
        <f>IF('２０１７．４年生組合せ表'!AE152="","",'２０１７．４年生組合せ表'!AE152)</f>
        <v/>
      </c>
      <c r="CF152" s="129" t="str">
        <f>IF('２０１７．４年生組合せ表'!AA152="","",'２０１７．４年生組合せ表'!AA152)</f>
        <v/>
      </c>
    </row>
    <row r="153" spans="79:84" x14ac:dyDescent="0.2">
      <c r="CA153" s="130" t="str">
        <f>IF('２０１７．４年生組合せ表'!AA153="","",'２０１７．４年生組合せ表'!O153&amp;'２０１７．４年生組合せ表'!AG153)</f>
        <v/>
      </c>
      <c r="CB153" s="130" t="str">
        <f t="shared" si="72"/>
        <v/>
      </c>
      <c r="CC153" s="130" t="str">
        <f t="shared" si="73"/>
        <v/>
      </c>
      <c r="CD153" s="129" t="str">
        <f>IF('２０１７．４年生組合せ表'!AA153="","",'２０１７．４年生組合せ表'!AG153&amp;'２０１７．４年生組合せ表'!O153)</f>
        <v/>
      </c>
      <c r="CE153" s="129" t="str">
        <f>IF('２０１７．４年生組合せ表'!AE153="","",'２０１７．４年生組合せ表'!AE153)</f>
        <v/>
      </c>
      <c r="CF153" s="129" t="str">
        <f>IF('２０１７．４年生組合せ表'!AA153="","",'２０１７．４年生組合せ表'!AA153)</f>
        <v/>
      </c>
    </row>
    <row r="154" spans="79:84" x14ac:dyDescent="0.2">
      <c r="CA154" s="130" t="str">
        <f>IF('２０１７．４年生組合せ表'!AA154="","",'２０１７．４年生組合せ表'!O154&amp;'２０１７．４年生組合せ表'!AG154)</f>
        <v/>
      </c>
      <c r="CB154" s="130" t="str">
        <f t="shared" si="72"/>
        <v/>
      </c>
      <c r="CC154" s="130" t="str">
        <f t="shared" si="73"/>
        <v/>
      </c>
      <c r="CD154" s="129" t="str">
        <f>IF('２０１７．４年生組合せ表'!AA154="","",'２０１７．４年生組合せ表'!AG154&amp;'２０１７．４年生組合せ表'!O154)</f>
        <v/>
      </c>
      <c r="CE154" s="129" t="str">
        <f>IF('２０１７．４年生組合せ表'!AE154="","",'２０１７．４年生組合せ表'!AE154)</f>
        <v/>
      </c>
      <c r="CF154" s="129" t="str">
        <f>IF('２０１７．４年生組合せ表'!AA154="","",'２０１７．４年生組合せ表'!AA154)</f>
        <v/>
      </c>
    </row>
    <row r="155" spans="79:84" x14ac:dyDescent="0.2">
      <c r="CA155" s="130" t="str">
        <f>IF('２０１７．４年生組合せ表'!AA155="","",'２０１７．４年生組合せ表'!O155&amp;'２０１７．４年生組合せ表'!AG155)</f>
        <v/>
      </c>
      <c r="CB155" s="130" t="str">
        <f t="shared" si="72"/>
        <v/>
      </c>
      <c r="CC155" s="130" t="str">
        <f t="shared" si="73"/>
        <v/>
      </c>
      <c r="CD155" s="129" t="str">
        <f>IF('２０１７．４年生組合せ表'!AA155="","",'２０１７．４年生組合せ表'!AG155&amp;'２０１７．４年生組合せ表'!O155)</f>
        <v/>
      </c>
      <c r="CE155" s="129" t="str">
        <f>IF('２０１７．４年生組合せ表'!AE155="","",'２０１７．４年生組合せ表'!AE155)</f>
        <v/>
      </c>
      <c r="CF155" s="129" t="str">
        <f>IF('２０１７．４年生組合せ表'!AA155="","",'２０１７．４年生組合せ表'!AA155)</f>
        <v/>
      </c>
    </row>
    <row r="156" spans="79:84" x14ac:dyDescent="0.2">
      <c r="CA156" s="130" t="str">
        <f>IF('２０１７．４年生組合せ表'!AA156="","",'２０１７．４年生組合せ表'!O156&amp;'２０１７．４年生組合せ表'!AG156)</f>
        <v/>
      </c>
      <c r="CB156" s="130" t="str">
        <f t="shared" si="72"/>
        <v/>
      </c>
      <c r="CC156" s="130" t="str">
        <f t="shared" si="73"/>
        <v/>
      </c>
      <c r="CD156" s="129" t="str">
        <f>IF('２０１７．４年生組合せ表'!AA156="","",'２０１７．４年生組合せ表'!AG156&amp;'２０１７．４年生組合せ表'!O156)</f>
        <v/>
      </c>
      <c r="CE156" s="129" t="str">
        <f>IF('２０１７．４年生組合せ表'!AE156="","",'２０１７．４年生組合せ表'!AE156)</f>
        <v/>
      </c>
      <c r="CF156" s="129" t="str">
        <f>IF('２０１７．４年生組合せ表'!AA156="","",'２０１７．４年生組合せ表'!AA156)</f>
        <v/>
      </c>
    </row>
    <row r="157" spans="79:84" x14ac:dyDescent="0.2">
      <c r="CA157" s="130" t="str">
        <f>IF('２０１７．４年生組合せ表'!AA157="","",'２０１７．４年生組合せ表'!O157&amp;'２０１７．４年生組合せ表'!AG157)</f>
        <v/>
      </c>
      <c r="CB157" s="130" t="str">
        <f t="shared" si="72"/>
        <v/>
      </c>
      <c r="CC157" s="130" t="str">
        <f t="shared" si="73"/>
        <v/>
      </c>
      <c r="CD157" s="129" t="str">
        <f>IF('２０１７．４年生組合せ表'!AA157="","",'２０１７．４年生組合せ表'!AG157&amp;'２０１７．４年生組合せ表'!O157)</f>
        <v/>
      </c>
      <c r="CE157" s="129" t="str">
        <f>IF('２０１７．４年生組合せ表'!AE157="","",'２０１７．４年生組合せ表'!AE157)</f>
        <v/>
      </c>
      <c r="CF157" s="129" t="str">
        <f>IF('２０１７．４年生組合せ表'!AA157="","",'２０１７．４年生組合せ表'!AA157)</f>
        <v/>
      </c>
    </row>
    <row r="158" spans="79:84" x14ac:dyDescent="0.2">
      <c r="CA158" s="130" t="str">
        <f>IF('２０１７．４年生組合せ表'!AA158="","",'２０１７．４年生組合せ表'!O158&amp;'２０１７．４年生組合せ表'!AG158)</f>
        <v/>
      </c>
      <c r="CB158" s="130" t="str">
        <f t="shared" si="72"/>
        <v/>
      </c>
      <c r="CC158" s="130" t="str">
        <f t="shared" si="73"/>
        <v/>
      </c>
      <c r="CD158" s="129" t="str">
        <f>IF('２０１７．４年生組合せ表'!AA158="","",'２０１７．４年生組合せ表'!AG158&amp;'２０１７．４年生組合せ表'!O158)</f>
        <v/>
      </c>
      <c r="CE158" s="129" t="str">
        <f>IF('２０１７．４年生組合せ表'!AE158="","",'２０１７．４年生組合せ表'!AE158)</f>
        <v/>
      </c>
      <c r="CF158" s="129" t="str">
        <f>IF('２０１７．４年生組合せ表'!AA158="","",'２０１７．４年生組合せ表'!AA158)</f>
        <v/>
      </c>
    </row>
    <row r="159" spans="79:84" x14ac:dyDescent="0.2">
      <c r="CA159" s="130" t="str">
        <f>IF('２０１７．４年生組合せ表'!AA159="","",'２０１７．４年生組合せ表'!O159&amp;'２０１７．４年生組合せ表'!AG159)</f>
        <v/>
      </c>
      <c r="CB159" s="130" t="str">
        <f t="shared" si="72"/>
        <v/>
      </c>
      <c r="CC159" s="130" t="str">
        <f t="shared" si="73"/>
        <v/>
      </c>
      <c r="CD159" s="129" t="str">
        <f>IF('２０１７．４年生組合せ表'!AA159="","",'２０１７．４年生組合せ表'!AG159&amp;'２０１７．４年生組合せ表'!O159)</f>
        <v/>
      </c>
      <c r="CE159" s="129" t="str">
        <f>IF('２０１７．４年生組合せ表'!AE159="","",'２０１７．４年生組合せ表'!AE159)</f>
        <v/>
      </c>
      <c r="CF159" s="129" t="str">
        <f>IF('２０１７．４年生組合せ表'!AA159="","",'２０１７．４年生組合せ表'!AA159)</f>
        <v/>
      </c>
    </row>
    <row r="160" spans="79:84" x14ac:dyDescent="0.2">
      <c r="CA160" s="130" t="str">
        <f>IF('２０１７．４年生組合せ表'!AA160="","",'２０１７．４年生組合せ表'!O160&amp;'２０１７．４年生組合せ表'!AG160)</f>
        <v/>
      </c>
      <c r="CB160" s="130" t="str">
        <f t="shared" si="72"/>
        <v/>
      </c>
      <c r="CC160" s="130" t="str">
        <f t="shared" si="73"/>
        <v/>
      </c>
      <c r="CD160" s="129" t="str">
        <f>IF('２０１７．４年生組合せ表'!AA160="","",'２０１７．４年生組合せ表'!AG160&amp;'２０１７．４年生組合せ表'!O160)</f>
        <v/>
      </c>
      <c r="CE160" s="129" t="str">
        <f>IF('２０１７．４年生組合せ表'!AE160="","",'２０１７．４年生組合せ表'!AE160)</f>
        <v/>
      </c>
      <c r="CF160" s="129" t="str">
        <f>IF('２０１７．４年生組合せ表'!AA160="","",'２０１７．４年生組合せ表'!AA160)</f>
        <v/>
      </c>
    </row>
    <row r="161" spans="79:84" x14ac:dyDescent="0.2">
      <c r="CA161" s="130" t="str">
        <f>IF('２０１７．４年生組合せ表'!AA161="","",'２０１７．４年生組合せ表'!O161&amp;'２０１７．４年生組合せ表'!AG161)</f>
        <v/>
      </c>
      <c r="CB161" s="130" t="str">
        <f t="shared" si="72"/>
        <v/>
      </c>
      <c r="CC161" s="130" t="str">
        <f t="shared" si="73"/>
        <v/>
      </c>
      <c r="CD161" s="129" t="str">
        <f>IF('２０１７．４年生組合せ表'!AA161="","",'２０１７．４年生組合せ表'!AG161&amp;'２０１７．４年生組合せ表'!O161)</f>
        <v/>
      </c>
      <c r="CE161" s="129" t="str">
        <f>IF('２０１７．４年生組合せ表'!AE161="","",'２０１７．４年生組合せ表'!AE161)</f>
        <v/>
      </c>
      <c r="CF161" s="129" t="str">
        <f>IF('２０１７．４年生組合せ表'!AA161="","",'２０１７．４年生組合せ表'!AA161)</f>
        <v/>
      </c>
    </row>
    <row r="162" spans="79:84" x14ac:dyDescent="0.2">
      <c r="CA162" s="130" t="str">
        <f>IF('２０１７．４年生組合せ表'!AA162="","",'２０１７．４年生組合せ表'!O162&amp;'２０１７．４年生組合せ表'!AG162)</f>
        <v/>
      </c>
      <c r="CB162" s="130" t="str">
        <f t="shared" si="72"/>
        <v/>
      </c>
      <c r="CC162" s="130" t="str">
        <f t="shared" si="73"/>
        <v/>
      </c>
      <c r="CD162" s="129" t="str">
        <f>IF('２０１７．４年生組合せ表'!AA162="","",'２０１７．４年生組合せ表'!AG162&amp;'２０１７．４年生組合せ表'!O162)</f>
        <v/>
      </c>
      <c r="CE162" s="129" t="str">
        <f>IF('２０１７．４年生組合せ表'!AE162="","",'２０１７．４年生組合せ表'!AE162)</f>
        <v/>
      </c>
      <c r="CF162" s="129" t="str">
        <f>IF('２０１７．４年生組合せ表'!AA162="","",'２０１７．４年生組合せ表'!AA162)</f>
        <v/>
      </c>
    </row>
    <row r="163" spans="79:84" x14ac:dyDescent="0.2">
      <c r="CA163" s="130" t="str">
        <f>IF('２０１７．４年生組合せ表'!AA163="","",'２０１７．４年生組合せ表'!O163&amp;'２０１７．４年生組合せ表'!AG163)</f>
        <v/>
      </c>
      <c r="CB163" s="130" t="str">
        <f t="shared" si="72"/>
        <v/>
      </c>
      <c r="CC163" s="130" t="str">
        <f t="shared" si="73"/>
        <v/>
      </c>
      <c r="CD163" s="129" t="str">
        <f>IF('２０１７．４年生組合せ表'!AA163="","",'２０１７．４年生組合せ表'!AG163&amp;'２０１７．４年生組合せ表'!O163)</f>
        <v/>
      </c>
      <c r="CE163" s="129" t="str">
        <f>IF('２０１７．４年生組合せ表'!AE163="","",'２０１７．４年生組合せ表'!AE163)</f>
        <v/>
      </c>
      <c r="CF163" s="129" t="str">
        <f>IF('２０１７．４年生組合せ表'!AA163="","",'２０１７．４年生組合せ表'!AA163)</f>
        <v/>
      </c>
    </row>
    <row r="164" spans="79:84" x14ac:dyDescent="0.2">
      <c r="CA164" s="130" t="str">
        <f>IF('２０１７．４年生組合せ表'!AA164="","",'２０１７．４年生組合せ表'!O164&amp;'２０１７．４年生組合せ表'!AG164)</f>
        <v/>
      </c>
      <c r="CB164" s="130" t="str">
        <f t="shared" si="72"/>
        <v/>
      </c>
      <c r="CC164" s="130" t="str">
        <f t="shared" si="73"/>
        <v/>
      </c>
      <c r="CD164" s="129" t="str">
        <f>IF('２０１７．４年生組合せ表'!AA164="","",'２０１７．４年生組合せ表'!AG164&amp;'２０１７．４年生組合せ表'!O164)</f>
        <v/>
      </c>
      <c r="CE164" s="129" t="str">
        <f>IF('２０１７．４年生組合せ表'!AE164="","",'２０１７．４年生組合せ表'!AE164)</f>
        <v/>
      </c>
      <c r="CF164" s="129" t="str">
        <f>IF('２０１７．４年生組合せ表'!AA164="","",'２０１７．４年生組合せ表'!AA164)</f>
        <v/>
      </c>
    </row>
    <row r="165" spans="79:84" x14ac:dyDescent="0.2">
      <c r="CA165" s="130" t="str">
        <f>IF('２０１７．４年生組合せ表'!AA165="","",'２０１７．４年生組合せ表'!O165&amp;'２０１７．４年生組合せ表'!AG165)</f>
        <v/>
      </c>
      <c r="CB165" s="130" t="str">
        <f t="shared" si="72"/>
        <v/>
      </c>
      <c r="CC165" s="130" t="str">
        <f t="shared" si="73"/>
        <v/>
      </c>
      <c r="CD165" s="129" t="str">
        <f>IF('２０１７．４年生組合せ表'!AA165="","",'２０１７．４年生組合せ表'!AG165&amp;'２０１７．４年生組合せ表'!O165)</f>
        <v/>
      </c>
      <c r="CE165" s="129" t="str">
        <f>IF('２０１７．４年生組合せ表'!AE165="","",'２０１７．４年生組合せ表'!AE165)</f>
        <v/>
      </c>
      <c r="CF165" s="129" t="str">
        <f>IF('２０１７．４年生組合せ表'!AA165="","",'２０１７．４年生組合せ表'!AA165)</f>
        <v/>
      </c>
    </row>
    <row r="166" spans="79:84" x14ac:dyDescent="0.2">
      <c r="CA166" s="130" t="str">
        <f>IF('２０１７．４年生組合せ表'!AA166="","",'２０１７．４年生組合せ表'!O166&amp;'２０１７．４年生組合せ表'!AG166)</f>
        <v/>
      </c>
      <c r="CB166" s="130" t="str">
        <f t="shared" si="72"/>
        <v/>
      </c>
      <c r="CC166" s="130" t="str">
        <f t="shared" si="73"/>
        <v/>
      </c>
      <c r="CD166" s="129" t="str">
        <f>IF('２０１７．４年生組合せ表'!AA166="","",'２０１７．４年生組合せ表'!AG166&amp;'２０１７．４年生組合せ表'!O166)</f>
        <v/>
      </c>
      <c r="CE166" s="129" t="str">
        <f>IF('２０１７．４年生組合せ表'!AE166="","",'２０１７．４年生組合せ表'!AE166)</f>
        <v/>
      </c>
      <c r="CF166" s="129" t="str">
        <f>IF('２０１７．４年生組合せ表'!AA166="","",'２０１７．４年生組合せ表'!AA166)</f>
        <v/>
      </c>
    </row>
    <row r="167" spans="79:84" x14ac:dyDescent="0.2">
      <c r="CA167" s="130" t="str">
        <f>IF('２０１７．４年生組合せ表'!AA167="","",'２０１７．４年生組合せ表'!O167&amp;'２０１７．４年生組合せ表'!AG167)</f>
        <v/>
      </c>
      <c r="CB167" s="130" t="str">
        <f t="shared" si="72"/>
        <v/>
      </c>
      <c r="CC167" s="130" t="str">
        <f t="shared" si="73"/>
        <v/>
      </c>
      <c r="CD167" s="129" t="str">
        <f>IF('２０１７．４年生組合せ表'!AA167="","",'２０１７．４年生組合せ表'!AG167&amp;'２０１７．４年生組合せ表'!O167)</f>
        <v/>
      </c>
      <c r="CE167" s="129" t="str">
        <f>IF('２０１７．４年生組合せ表'!AE167="","",'２０１７．４年生組合せ表'!AE167)</f>
        <v/>
      </c>
      <c r="CF167" s="129" t="str">
        <f>IF('２０１７．４年生組合せ表'!AA167="","",'２０１７．４年生組合せ表'!AA167)</f>
        <v/>
      </c>
    </row>
    <row r="168" spans="79:84" x14ac:dyDescent="0.2">
      <c r="CA168" s="130" t="str">
        <f>IF('２０１７．４年生組合せ表'!AA168="","",'２０１７．４年生組合せ表'!O168&amp;'２０１７．４年生組合せ表'!AG168)</f>
        <v/>
      </c>
      <c r="CB168" s="130" t="str">
        <f t="shared" si="72"/>
        <v/>
      </c>
      <c r="CC168" s="130" t="str">
        <f t="shared" si="73"/>
        <v/>
      </c>
      <c r="CD168" s="129" t="str">
        <f>IF('２０１７．４年生組合せ表'!AA168="","",'２０１７．４年生組合せ表'!AG168&amp;'２０１７．４年生組合せ表'!O168)</f>
        <v/>
      </c>
      <c r="CE168" s="129" t="str">
        <f>IF('２０１７．４年生組合せ表'!AE168="","",'２０１７．４年生組合せ表'!AE168)</f>
        <v/>
      </c>
      <c r="CF168" s="129" t="str">
        <f>IF('２０１７．４年生組合せ表'!AA168="","",'２０１７．４年生組合せ表'!AA168)</f>
        <v/>
      </c>
    </row>
    <row r="169" spans="79:84" x14ac:dyDescent="0.2">
      <c r="CA169" s="130" t="str">
        <f>IF('２０１７．４年生組合せ表'!AA169="","",'２０１７．４年生組合せ表'!O169&amp;'２０１７．４年生組合せ表'!AG169)</f>
        <v/>
      </c>
      <c r="CB169" s="130" t="str">
        <f t="shared" si="72"/>
        <v/>
      </c>
      <c r="CC169" s="130" t="str">
        <f t="shared" si="73"/>
        <v/>
      </c>
      <c r="CD169" s="129" t="str">
        <f>IF('２０１７．４年生組合せ表'!AA169="","",'２０１７．４年生組合せ表'!AG169&amp;'２０１７．４年生組合せ表'!O169)</f>
        <v/>
      </c>
      <c r="CE169" s="129" t="str">
        <f>IF('２０１７．４年生組合せ表'!AE169="","",'２０１７．４年生組合せ表'!AE169)</f>
        <v/>
      </c>
      <c r="CF169" s="129" t="str">
        <f>IF('２０１７．４年生組合せ表'!AA169="","",'２０１７．４年生組合せ表'!AA169)</f>
        <v/>
      </c>
    </row>
    <row r="170" spans="79:84" x14ac:dyDescent="0.2">
      <c r="CA170" s="130" t="str">
        <f>IF('２０１７．４年生組合せ表'!AA170="","",'２０１７．４年生組合せ表'!O170&amp;'２０１７．４年生組合せ表'!AG170)</f>
        <v/>
      </c>
      <c r="CB170" s="130" t="str">
        <f t="shared" si="72"/>
        <v/>
      </c>
      <c r="CC170" s="130" t="str">
        <f t="shared" si="73"/>
        <v/>
      </c>
      <c r="CD170" s="129" t="str">
        <f>IF('２０１７．４年生組合せ表'!AA170="","",'２０１７．４年生組合せ表'!AG170&amp;'２０１７．４年生組合せ表'!O170)</f>
        <v/>
      </c>
      <c r="CE170" s="129" t="str">
        <f>IF('２０１７．４年生組合せ表'!AE170="","",'２０１７．４年生組合せ表'!AE170)</f>
        <v/>
      </c>
      <c r="CF170" s="129" t="str">
        <f>IF('２０１７．４年生組合せ表'!AA170="","",'２０１７．４年生組合せ表'!AA170)</f>
        <v/>
      </c>
    </row>
    <row r="171" spans="79:84" x14ac:dyDescent="0.2">
      <c r="CA171" s="130" t="str">
        <f>IF('２０１７．４年生組合せ表'!AA171="","",'２０１７．４年生組合せ表'!O171&amp;'２０１７．４年生組合せ表'!AG171)</f>
        <v/>
      </c>
      <c r="CB171" s="130" t="str">
        <f t="shared" si="72"/>
        <v/>
      </c>
      <c r="CC171" s="130" t="str">
        <f t="shared" si="73"/>
        <v/>
      </c>
      <c r="CD171" s="129" t="str">
        <f>IF('２０１７．４年生組合せ表'!AA171="","",'２０１７．４年生組合せ表'!AG171&amp;'２０１７．４年生組合せ表'!O171)</f>
        <v/>
      </c>
      <c r="CE171" s="129" t="str">
        <f>IF('２０１７．４年生組合せ表'!AE171="","",'２０１７．４年生組合せ表'!AE171)</f>
        <v/>
      </c>
      <c r="CF171" s="129" t="str">
        <f>IF('２０１７．４年生組合せ表'!AA171="","",'２０１７．４年生組合せ表'!AA171)</f>
        <v/>
      </c>
    </row>
    <row r="172" spans="79:84" x14ac:dyDescent="0.2">
      <c r="CA172" s="130" t="str">
        <f>IF('２０１７．４年生組合せ表'!AA172="","",'２０１７．４年生組合せ表'!O172&amp;'２０１７．４年生組合せ表'!AG172)</f>
        <v/>
      </c>
      <c r="CB172" s="130" t="str">
        <f t="shared" si="72"/>
        <v/>
      </c>
      <c r="CC172" s="130" t="str">
        <f t="shared" si="73"/>
        <v/>
      </c>
      <c r="CD172" s="129" t="str">
        <f>IF('２０１７．４年生組合せ表'!AA172="","",'２０１７．４年生組合せ表'!AG172&amp;'２０１７．４年生組合せ表'!O172)</f>
        <v/>
      </c>
      <c r="CE172" s="129" t="str">
        <f>IF('２０１７．４年生組合せ表'!AE172="","",'２０１７．４年生組合せ表'!AE172)</f>
        <v/>
      </c>
      <c r="CF172" s="129" t="str">
        <f>IF('２０１７．４年生組合せ表'!AA172="","",'２０１７．４年生組合せ表'!AA172)</f>
        <v/>
      </c>
    </row>
    <row r="173" spans="79:84" x14ac:dyDescent="0.2">
      <c r="CA173" s="130" t="str">
        <f>IF('２０１７．４年生組合せ表'!AA173="","",'２０１７．４年生組合せ表'!O173&amp;'２０１７．４年生組合せ表'!AG173)</f>
        <v/>
      </c>
      <c r="CB173" s="130" t="str">
        <f t="shared" si="72"/>
        <v/>
      </c>
      <c r="CC173" s="130" t="str">
        <f t="shared" si="73"/>
        <v/>
      </c>
      <c r="CD173" s="129" t="str">
        <f>IF('２０１７．４年生組合せ表'!AA173="","",'２０１７．４年生組合せ表'!AG173&amp;'２０１７．４年生組合せ表'!O173)</f>
        <v/>
      </c>
      <c r="CE173" s="129" t="str">
        <f>IF('２０１７．４年生組合せ表'!AE173="","",'２０１７．４年生組合せ表'!AE173)</f>
        <v/>
      </c>
      <c r="CF173" s="129" t="str">
        <f>IF('２０１７．４年生組合せ表'!AA173="","",'２０１７．４年生組合せ表'!AA173)</f>
        <v/>
      </c>
    </row>
    <row r="174" spans="79:84" x14ac:dyDescent="0.2">
      <c r="CA174" s="130" t="str">
        <f>IF('２０１７．４年生組合せ表'!AA174="","",'２０１７．４年生組合せ表'!O174&amp;'２０１７．４年生組合せ表'!AG174)</f>
        <v/>
      </c>
      <c r="CB174" s="130" t="str">
        <f t="shared" si="72"/>
        <v/>
      </c>
      <c r="CC174" s="130" t="str">
        <f t="shared" si="73"/>
        <v/>
      </c>
      <c r="CD174" s="129" t="str">
        <f>IF('２０１７．４年生組合せ表'!AA174="","",'２０１７．４年生組合せ表'!AG174&amp;'２０１７．４年生組合せ表'!O174)</f>
        <v/>
      </c>
      <c r="CE174" s="129" t="str">
        <f>IF('２０１７．４年生組合せ表'!AE174="","",'２０１７．４年生組合せ表'!AE174)</f>
        <v/>
      </c>
      <c r="CF174" s="129" t="str">
        <f>IF('２０１７．４年生組合せ表'!AA174="","",'２０１７．４年生組合せ表'!AA174)</f>
        <v/>
      </c>
    </row>
    <row r="175" spans="79:84" x14ac:dyDescent="0.2">
      <c r="CA175" s="130" t="str">
        <f>IF('２０１７．４年生組合せ表'!AA175="","",'２０１７．４年生組合せ表'!O175&amp;'２０１７．４年生組合せ表'!AG175)</f>
        <v/>
      </c>
      <c r="CB175" s="130" t="str">
        <f t="shared" si="72"/>
        <v/>
      </c>
      <c r="CC175" s="130" t="str">
        <f t="shared" si="73"/>
        <v/>
      </c>
      <c r="CD175" s="129" t="str">
        <f>IF('２０１７．４年生組合せ表'!AA175="","",'２０１７．４年生組合せ表'!AG175&amp;'２０１７．４年生組合せ表'!O175)</f>
        <v/>
      </c>
      <c r="CE175" s="129" t="str">
        <f>IF('２０１７．４年生組合せ表'!AE175="","",'２０１７．４年生組合せ表'!AE175)</f>
        <v/>
      </c>
      <c r="CF175" s="129" t="str">
        <f>IF('２０１７．４年生組合せ表'!AA175="","",'２０１７．４年生組合せ表'!AA175)</f>
        <v/>
      </c>
    </row>
    <row r="176" spans="79:84" x14ac:dyDescent="0.2">
      <c r="CA176" s="130" t="str">
        <f>IF('２０１７．４年生組合せ表'!AA176="","",'２０１７．４年生組合せ表'!O176&amp;'２０１７．４年生組合せ表'!AG176)</f>
        <v/>
      </c>
      <c r="CB176" s="130" t="str">
        <f t="shared" si="72"/>
        <v/>
      </c>
      <c r="CC176" s="130" t="str">
        <f t="shared" si="73"/>
        <v/>
      </c>
      <c r="CD176" s="129" t="str">
        <f>IF('２０１７．４年生組合せ表'!AA176="","",'２０１７．４年生組合せ表'!AG176&amp;'２０１７．４年生組合せ表'!O176)</f>
        <v/>
      </c>
      <c r="CE176" s="129" t="str">
        <f>IF('２０１７．４年生組合せ表'!AE176="","",'２０１７．４年生組合せ表'!AE176)</f>
        <v/>
      </c>
      <c r="CF176" s="129" t="str">
        <f>IF('２０１７．４年生組合せ表'!AA176="","",'２０１７．４年生組合せ表'!AA176)</f>
        <v/>
      </c>
    </row>
    <row r="177" spans="79:84" x14ac:dyDescent="0.2">
      <c r="CA177" s="130" t="str">
        <f>IF('２０１７．４年生組合せ表'!AA177="","",'２０１７．４年生組合せ表'!O177&amp;'２０１７．４年生組合せ表'!AG177)</f>
        <v/>
      </c>
      <c r="CB177" s="130" t="str">
        <f t="shared" si="72"/>
        <v/>
      </c>
      <c r="CC177" s="130" t="str">
        <f t="shared" si="73"/>
        <v/>
      </c>
      <c r="CD177" s="129" t="str">
        <f>IF('２０１７．４年生組合せ表'!AA177="","",'２０１７．４年生組合せ表'!AG177&amp;'２０１７．４年生組合せ表'!O177)</f>
        <v/>
      </c>
      <c r="CE177" s="129" t="str">
        <f>IF('２０１７．４年生組合せ表'!AE177="","",'２０１７．４年生組合せ表'!AE177)</f>
        <v/>
      </c>
      <c r="CF177" s="129" t="str">
        <f>IF('２０１７．４年生組合せ表'!AA177="","",'２０１７．４年生組合せ表'!AA177)</f>
        <v/>
      </c>
    </row>
    <row r="178" spans="79:84" x14ac:dyDescent="0.2">
      <c r="CA178" s="130" t="str">
        <f>IF('２０１７．４年生組合せ表'!AA178="","",'２０１７．４年生組合せ表'!O178&amp;'２０１７．４年生組合せ表'!AG178)</f>
        <v/>
      </c>
      <c r="CB178" s="130" t="str">
        <f t="shared" si="72"/>
        <v/>
      </c>
      <c r="CC178" s="130" t="str">
        <f t="shared" si="73"/>
        <v/>
      </c>
      <c r="CD178" s="129" t="str">
        <f>IF('２０１７．４年生組合せ表'!AA178="","",'２０１７．４年生組合せ表'!AG178&amp;'２０１７．４年生組合せ表'!O178)</f>
        <v/>
      </c>
      <c r="CE178" s="129" t="str">
        <f>IF('２０１７．４年生組合せ表'!AE178="","",'２０１７．４年生組合せ表'!AE178)</f>
        <v/>
      </c>
      <c r="CF178" s="129" t="str">
        <f>IF('２０１７．４年生組合せ表'!AA178="","",'２０１７．４年生組合せ表'!AA178)</f>
        <v/>
      </c>
    </row>
    <row r="179" spans="79:84" x14ac:dyDescent="0.2">
      <c r="CA179" s="130" t="str">
        <f>IF('２０１７．４年生組合せ表'!AA179="","",'２０１７．４年生組合せ表'!O179&amp;'２０１７．４年生組合せ表'!AG179)</f>
        <v/>
      </c>
      <c r="CB179" s="130" t="str">
        <f t="shared" si="72"/>
        <v/>
      </c>
      <c r="CC179" s="130" t="str">
        <f t="shared" si="73"/>
        <v/>
      </c>
      <c r="CD179" s="129" t="str">
        <f>IF('２０１７．４年生組合せ表'!AA179="","",'２０１７．４年生組合せ表'!AG179&amp;'２０１７．４年生組合せ表'!O179)</f>
        <v/>
      </c>
      <c r="CE179" s="129" t="str">
        <f>IF('２０１７．４年生組合せ表'!AE179="","",'２０１７．４年生組合せ表'!AE179)</f>
        <v/>
      </c>
      <c r="CF179" s="129" t="str">
        <f>IF('２０１７．４年生組合せ表'!AA179="","",'２０１７．４年生組合せ表'!AA179)</f>
        <v/>
      </c>
    </row>
    <row r="180" spans="79:84" x14ac:dyDescent="0.2">
      <c r="CA180" s="130" t="str">
        <f>IF('２０１７．４年生組合せ表'!AA180="","",'２０１７．４年生組合せ表'!O180&amp;'２０１７．４年生組合せ表'!AG180)</f>
        <v/>
      </c>
      <c r="CB180" s="130" t="str">
        <f t="shared" si="72"/>
        <v/>
      </c>
      <c r="CC180" s="130" t="str">
        <f t="shared" si="73"/>
        <v/>
      </c>
      <c r="CD180" s="129" t="str">
        <f>IF('２０１７．４年生組合せ表'!AA180="","",'２０１７．４年生組合せ表'!AG180&amp;'２０１７．４年生組合せ表'!O180)</f>
        <v/>
      </c>
      <c r="CE180" s="129" t="str">
        <f>IF('２０１７．４年生組合せ表'!AE180="","",'２０１７．４年生組合せ表'!AE180)</f>
        <v/>
      </c>
      <c r="CF180" s="129" t="str">
        <f>IF('２０１７．４年生組合せ表'!AA180="","",'２０１７．４年生組合せ表'!AA180)</f>
        <v/>
      </c>
    </row>
    <row r="181" spans="79:84" x14ac:dyDescent="0.2">
      <c r="CA181" s="130" t="str">
        <f>IF('２０１７．４年生組合せ表'!AA181="","",'２０１７．４年生組合せ表'!O181&amp;'２０１７．４年生組合せ表'!AG181)</f>
        <v/>
      </c>
      <c r="CB181" s="130" t="str">
        <f t="shared" si="72"/>
        <v/>
      </c>
      <c r="CC181" s="130" t="str">
        <f t="shared" si="73"/>
        <v/>
      </c>
      <c r="CD181" s="129" t="str">
        <f>IF('２０１７．４年生組合せ表'!AA181="","",'２０１７．４年生組合せ表'!AG181&amp;'２０１７．４年生組合せ表'!O181)</f>
        <v/>
      </c>
      <c r="CE181" s="129" t="str">
        <f>IF('２０１７．４年生組合せ表'!AE181="","",'２０１７．４年生組合せ表'!AE181)</f>
        <v/>
      </c>
      <c r="CF181" s="129" t="str">
        <f>IF('２０１７．４年生組合せ表'!AA181="","",'２０１７．４年生組合せ表'!AA181)</f>
        <v/>
      </c>
    </row>
    <row r="182" spans="79:84" x14ac:dyDescent="0.2">
      <c r="CA182" s="130" t="str">
        <f>IF('２０１７．４年生組合せ表'!AA182="","",'２０１７．４年生組合せ表'!O182&amp;'２０１７．４年生組合せ表'!AG182)</f>
        <v/>
      </c>
      <c r="CB182" s="130" t="str">
        <f t="shared" si="72"/>
        <v/>
      </c>
      <c r="CC182" s="130" t="str">
        <f t="shared" si="73"/>
        <v/>
      </c>
      <c r="CD182" s="129" t="str">
        <f>IF('２０１７．４年生組合せ表'!AA182="","",'２０１７．４年生組合せ表'!AG182&amp;'２０１７．４年生組合せ表'!O182)</f>
        <v/>
      </c>
      <c r="CE182" s="129" t="str">
        <f>IF('２０１７．４年生組合せ表'!AE182="","",'２０１７．４年生組合せ表'!AE182)</f>
        <v/>
      </c>
      <c r="CF182" s="129" t="str">
        <f>IF('２０１７．４年生組合せ表'!AA182="","",'２０１７．４年生組合せ表'!AA182)</f>
        <v/>
      </c>
    </row>
    <row r="183" spans="79:84" x14ac:dyDescent="0.2">
      <c r="CA183" s="130" t="str">
        <f>IF('２０１７．４年生組合せ表'!AA183="","",'２０１７．４年生組合せ表'!O183&amp;'２０１７．４年生組合せ表'!AG183)</f>
        <v/>
      </c>
      <c r="CB183" s="130" t="str">
        <f t="shared" si="72"/>
        <v/>
      </c>
      <c r="CC183" s="130" t="str">
        <f t="shared" si="73"/>
        <v/>
      </c>
      <c r="CD183" s="129" t="str">
        <f>IF('２０１７．４年生組合せ表'!AA183="","",'２０１７．４年生組合せ表'!AG183&amp;'２０１７．４年生組合せ表'!O183)</f>
        <v/>
      </c>
      <c r="CE183" s="129" t="str">
        <f>IF('２０１７．４年生組合せ表'!AE183="","",'２０１７．４年生組合せ表'!AE183)</f>
        <v/>
      </c>
      <c r="CF183" s="129" t="str">
        <f>IF('２０１７．４年生組合せ表'!AA183="","",'２０１７．４年生組合せ表'!AA183)</f>
        <v/>
      </c>
    </row>
    <row r="184" spans="79:84" x14ac:dyDescent="0.2">
      <c r="CA184" s="130" t="str">
        <f>IF('２０１７．４年生組合せ表'!AA184="","",'２０１７．４年生組合せ表'!O184&amp;'２０１７．４年生組合せ表'!AG184)</f>
        <v/>
      </c>
      <c r="CB184" s="130" t="str">
        <f t="shared" si="72"/>
        <v/>
      </c>
      <c r="CC184" s="130" t="str">
        <f t="shared" si="73"/>
        <v/>
      </c>
      <c r="CD184" s="129" t="str">
        <f>IF('２０１７．４年生組合せ表'!AA184="","",'２０１７．４年生組合せ表'!AG184&amp;'２０１７．４年生組合せ表'!O184)</f>
        <v/>
      </c>
      <c r="CE184" s="129" t="str">
        <f>IF('２０１７．４年生組合せ表'!AE184="","",'２０１７．４年生組合せ表'!AE184)</f>
        <v/>
      </c>
      <c r="CF184" s="129" t="str">
        <f>IF('２０１７．４年生組合せ表'!AA184="","",'２０１７．４年生組合せ表'!AA184)</f>
        <v/>
      </c>
    </row>
    <row r="185" spans="79:84" x14ac:dyDescent="0.2">
      <c r="CA185" s="130" t="str">
        <f>IF('２０１７．４年生組合せ表'!AA185="","",'２０１７．４年生組合せ表'!O185&amp;'２０１７．４年生組合せ表'!AG185)</f>
        <v/>
      </c>
      <c r="CB185" s="130" t="str">
        <f t="shared" ref="CB136:CB199" si="74">CF185</f>
        <v/>
      </c>
      <c r="CC185" s="130" t="str">
        <f t="shared" ref="CC136:CC199" si="75">CE185</f>
        <v/>
      </c>
      <c r="CD185" s="129" t="str">
        <f>IF('２０１７．４年生組合せ表'!AA185="","",'２０１７．４年生組合せ表'!AG185&amp;'２０１７．４年生組合せ表'!O185)</f>
        <v/>
      </c>
      <c r="CE185" s="129" t="str">
        <f>IF('２０１７．４年生組合せ表'!AE185="","",'２０１７．４年生組合せ表'!AE185)</f>
        <v/>
      </c>
      <c r="CF185" s="129" t="str">
        <f>IF('２０１７．４年生組合せ表'!AA185="","",'２０１７．４年生組合せ表'!AA185)</f>
        <v/>
      </c>
    </row>
    <row r="186" spans="79:84" x14ac:dyDescent="0.2">
      <c r="CA186" s="130" t="str">
        <f>IF('２０１７．４年生組合せ表'!AA186="","",'２０１７．４年生組合せ表'!O186&amp;'２０１７．４年生組合せ表'!AG186)</f>
        <v/>
      </c>
      <c r="CB186" s="130" t="str">
        <f t="shared" si="74"/>
        <v/>
      </c>
      <c r="CC186" s="130" t="str">
        <f t="shared" si="75"/>
        <v/>
      </c>
      <c r="CD186" s="129" t="str">
        <f>IF('２０１７．４年生組合せ表'!AA186="","",'２０１７．４年生組合せ表'!AG186&amp;'２０１７．４年生組合せ表'!O186)</f>
        <v/>
      </c>
      <c r="CE186" s="129" t="str">
        <f>IF('２０１７．４年生組合せ表'!AE186="","",'２０１７．４年生組合せ表'!AE186)</f>
        <v/>
      </c>
      <c r="CF186" s="129" t="str">
        <f>IF('２０１７．４年生組合せ表'!AA186="","",'２０１７．４年生組合せ表'!AA186)</f>
        <v/>
      </c>
    </row>
    <row r="187" spans="79:84" x14ac:dyDescent="0.2">
      <c r="CA187" s="130" t="str">
        <f>IF('２０１７．４年生組合せ表'!AA187="","",'２０１７．４年生組合せ表'!O187&amp;'２０１７．４年生組合せ表'!AG187)</f>
        <v/>
      </c>
      <c r="CB187" s="130" t="str">
        <f t="shared" si="74"/>
        <v/>
      </c>
      <c r="CC187" s="130" t="str">
        <f t="shared" si="75"/>
        <v/>
      </c>
      <c r="CD187" s="129" t="str">
        <f>IF('２０１７．４年生組合せ表'!AA187="","",'２０１７．４年生組合せ表'!AG187&amp;'２０１７．４年生組合せ表'!O187)</f>
        <v/>
      </c>
      <c r="CE187" s="129" t="str">
        <f>IF('２０１７．４年生組合せ表'!AE187="","",'２０１７．４年生組合せ表'!AE187)</f>
        <v/>
      </c>
      <c r="CF187" s="129" t="str">
        <f>IF('２０１７．４年生組合せ表'!AA187="","",'２０１７．４年生組合せ表'!AA187)</f>
        <v/>
      </c>
    </row>
    <row r="188" spans="79:84" x14ac:dyDescent="0.2">
      <c r="CA188" s="130" t="str">
        <f>IF('２０１７．４年生組合せ表'!AA188="","",'２０１７．４年生組合せ表'!O188&amp;'２０１７．４年生組合せ表'!AG188)</f>
        <v/>
      </c>
      <c r="CB188" s="130" t="str">
        <f t="shared" si="74"/>
        <v/>
      </c>
      <c r="CC188" s="130" t="str">
        <f t="shared" si="75"/>
        <v/>
      </c>
      <c r="CD188" s="129" t="str">
        <f>IF('２０１７．４年生組合せ表'!AA188="","",'２０１７．４年生組合せ表'!AG188&amp;'２０１７．４年生組合せ表'!O188)</f>
        <v/>
      </c>
      <c r="CE188" s="129" t="str">
        <f>IF('２０１７．４年生組合せ表'!AE188="","",'２０１７．４年生組合せ表'!AE188)</f>
        <v/>
      </c>
      <c r="CF188" s="129" t="str">
        <f>IF('２０１７．４年生組合せ表'!AA188="","",'２０１７．４年生組合せ表'!AA188)</f>
        <v/>
      </c>
    </row>
    <row r="189" spans="79:84" x14ac:dyDescent="0.2">
      <c r="CA189" s="130" t="str">
        <f>IF('２０１７．４年生組合せ表'!AA189="","",'２０１７．４年生組合せ表'!O189&amp;'２０１７．４年生組合せ表'!AG189)</f>
        <v/>
      </c>
      <c r="CB189" s="130" t="str">
        <f t="shared" si="74"/>
        <v/>
      </c>
      <c r="CC189" s="130" t="str">
        <f t="shared" si="75"/>
        <v/>
      </c>
      <c r="CD189" s="129" t="str">
        <f>IF('２０１７．４年生組合せ表'!AA189="","",'２０１７．４年生組合せ表'!AG189&amp;'２０１７．４年生組合せ表'!O189)</f>
        <v/>
      </c>
      <c r="CE189" s="129" t="str">
        <f>IF('２０１７．４年生組合せ表'!AE189="","",'２０１７．４年生組合せ表'!AE189)</f>
        <v/>
      </c>
      <c r="CF189" s="129" t="str">
        <f>IF('２０１７．４年生組合せ表'!AA189="","",'２０１７．４年生組合せ表'!AA189)</f>
        <v/>
      </c>
    </row>
    <row r="190" spans="79:84" x14ac:dyDescent="0.2">
      <c r="CA190" s="130" t="str">
        <f>IF('２０１７．４年生組合せ表'!AA190="","",'２０１７．４年生組合せ表'!O190&amp;'２０１７．４年生組合せ表'!AG190)</f>
        <v/>
      </c>
      <c r="CB190" s="130" t="str">
        <f t="shared" si="74"/>
        <v/>
      </c>
      <c r="CC190" s="130" t="str">
        <f t="shared" si="75"/>
        <v/>
      </c>
      <c r="CD190" s="129" t="str">
        <f>IF('２０１７．４年生組合せ表'!AA190="","",'２０１７．４年生組合せ表'!AG190&amp;'２０１７．４年生組合せ表'!O190)</f>
        <v/>
      </c>
      <c r="CE190" s="129" t="str">
        <f>IF('２０１７．４年生組合せ表'!AE190="","",'２０１７．４年生組合せ表'!AE190)</f>
        <v/>
      </c>
      <c r="CF190" s="129" t="str">
        <f>IF('２０１７．４年生組合せ表'!AA190="","",'２０１７．４年生組合せ表'!AA190)</f>
        <v/>
      </c>
    </row>
    <row r="191" spans="79:84" x14ac:dyDescent="0.2">
      <c r="CA191" s="130" t="str">
        <f>IF('２０１７．４年生組合せ表'!AA191="","",'２０１７．４年生組合せ表'!O191&amp;'２０１７．４年生組合せ表'!AG191)</f>
        <v/>
      </c>
      <c r="CB191" s="130" t="str">
        <f t="shared" si="74"/>
        <v/>
      </c>
      <c r="CC191" s="130" t="str">
        <f t="shared" si="75"/>
        <v/>
      </c>
      <c r="CD191" s="129" t="str">
        <f>IF('２０１７．４年生組合せ表'!AA191="","",'２０１７．４年生組合せ表'!AG191&amp;'２０１７．４年生組合せ表'!O191)</f>
        <v/>
      </c>
      <c r="CE191" s="129" t="str">
        <f>IF('２０１７．４年生組合せ表'!AE191="","",'２０１７．４年生組合せ表'!AE191)</f>
        <v/>
      </c>
      <c r="CF191" s="129" t="str">
        <f>IF('２０１７．４年生組合せ表'!AA191="","",'２０１７．４年生組合せ表'!AA191)</f>
        <v/>
      </c>
    </row>
    <row r="192" spans="79:84" x14ac:dyDescent="0.2">
      <c r="CA192" s="130" t="str">
        <f>IF('２０１７．４年生組合せ表'!AA192="","",'２０１７．４年生組合せ表'!O192&amp;'２０１７．４年生組合せ表'!AG192)</f>
        <v/>
      </c>
      <c r="CB192" s="130" t="str">
        <f t="shared" si="74"/>
        <v/>
      </c>
      <c r="CC192" s="130" t="str">
        <f t="shared" si="75"/>
        <v/>
      </c>
      <c r="CD192" s="129" t="str">
        <f>IF('２０１７．４年生組合せ表'!AA192="","",'２０１７．４年生組合せ表'!AG192&amp;'２０１７．４年生組合せ表'!O192)</f>
        <v/>
      </c>
      <c r="CE192" s="129" t="str">
        <f>IF('２０１７．４年生組合せ表'!AE192="","",'２０１７．４年生組合せ表'!AE192)</f>
        <v/>
      </c>
      <c r="CF192" s="129" t="str">
        <f>IF('２０１７．４年生組合せ表'!AA192="","",'２０１７．４年生組合せ表'!AA192)</f>
        <v/>
      </c>
    </row>
    <row r="193" spans="79:84" x14ac:dyDescent="0.2">
      <c r="CA193" s="130" t="str">
        <f>IF('２０１７．４年生組合せ表'!AA193="","",'２０１７．４年生組合せ表'!O193&amp;'２０１７．４年生組合せ表'!AG193)</f>
        <v/>
      </c>
      <c r="CB193" s="130" t="str">
        <f t="shared" si="74"/>
        <v/>
      </c>
      <c r="CC193" s="130" t="str">
        <f t="shared" si="75"/>
        <v/>
      </c>
      <c r="CD193" s="129" t="str">
        <f>IF('２０１７．４年生組合せ表'!AA193="","",'２０１７．４年生組合せ表'!AG193&amp;'２０１７．４年生組合せ表'!O193)</f>
        <v/>
      </c>
      <c r="CE193" s="129" t="str">
        <f>IF('２０１７．４年生組合せ表'!AE193="","",'２０１７．４年生組合せ表'!AE193)</f>
        <v/>
      </c>
      <c r="CF193" s="129" t="str">
        <f>IF('２０１７．４年生組合せ表'!AA193="","",'２０１７．４年生組合せ表'!AA193)</f>
        <v/>
      </c>
    </row>
    <row r="194" spans="79:84" x14ac:dyDescent="0.2">
      <c r="CA194" s="130" t="str">
        <f>IF('２０１７．４年生組合せ表'!AA194="","",'２０１７．４年生組合せ表'!O194&amp;'２０１７．４年生組合せ表'!AG194)</f>
        <v/>
      </c>
      <c r="CB194" s="130" t="str">
        <f t="shared" si="74"/>
        <v/>
      </c>
      <c r="CC194" s="130" t="str">
        <f t="shared" si="75"/>
        <v/>
      </c>
      <c r="CD194" s="129" t="str">
        <f>IF('２０１７．４年生組合せ表'!AA194="","",'２０１７．４年生組合せ表'!AG194&amp;'２０１７．４年生組合せ表'!O194)</f>
        <v/>
      </c>
      <c r="CE194" s="129" t="str">
        <f>IF('２０１７．４年生組合せ表'!AE194="","",'２０１７．４年生組合せ表'!AE194)</f>
        <v/>
      </c>
      <c r="CF194" s="129" t="str">
        <f>IF('２０１７．４年生組合せ表'!AA194="","",'２０１７．４年生組合せ表'!AA194)</f>
        <v/>
      </c>
    </row>
    <row r="195" spans="79:84" x14ac:dyDescent="0.2">
      <c r="CA195" s="130" t="str">
        <f>IF('２０１７．４年生組合せ表'!AA195="","",'２０１７．４年生組合せ表'!O195&amp;'２０１７．４年生組合せ表'!AG195)</f>
        <v/>
      </c>
      <c r="CB195" s="130" t="str">
        <f t="shared" si="74"/>
        <v/>
      </c>
      <c r="CC195" s="130" t="str">
        <f t="shared" si="75"/>
        <v/>
      </c>
      <c r="CD195" s="129" t="str">
        <f>IF('２０１７．４年生組合せ表'!AA195="","",'２０１７．４年生組合せ表'!AG195&amp;'２０１７．４年生組合せ表'!O195)</f>
        <v/>
      </c>
      <c r="CE195" s="129" t="str">
        <f>IF('２０１７．４年生組合せ表'!AE195="","",'２０１７．４年生組合せ表'!AE195)</f>
        <v/>
      </c>
      <c r="CF195" s="129" t="str">
        <f>IF('２０１７．４年生組合せ表'!AA195="","",'２０１７．４年生組合せ表'!AA195)</f>
        <v/>
      </c>
    </row>
    <row r="196" spans="79:84" x14ac:dyDescent="0.2">
      <c r="CA196" s="130" t="str">
        <f>IF('２０１７．４年生組合せ表'!AA196="","",'２０１７．４年生組合せ表'!O196&amp;'２０１７．４年生組合せ表'!AG196)</f>
        <v/>
      </c>
      <c r="CB196" s="130" t="str">
        <f t="shared" si="74"/>
        <v/>
      </c>
      <c r="CC196" s="130" t="str">
        <f t="shared" si="75"/>
        <v/>
      </c>
      <c r="CD196" s="129" t="str">
        <f>IF('２０１７．４年生組合せ表'!AA196="","",'２０１７．４年生組合せ表'!AG196&amp;'２０１７．４年生組合せ表'!O196)</f>
        <v/>
      </c>
      <c r="CE196" s="129" t="str">
        <f>IF('２０１７．４年生組合せ表'!AE196="","",'２０１７．４年生組合せ表'!AE196)</f>
        <v/>
      </c>
      <c r="CF196" s="129" t="str">
        <f>IF('２０１７．４年生組合せ表'!AA196="","",'２０１７．４年生組合せ表'!AA196)</f>
        <v/>
      </c>
    </row>
    <row r="197" spans="79:84" x14ac:dyDescent="0.2">
      <c r="CA197" s="130" t="str">
        <f>IF('２０１７．４年生組合せ表'!AA197="","",'２０１７．４年生組合せ表'!O197&amp;'２０１７．４年生組合せ表'!AG197)</f>
        <v/>
      </c>
      <c r="CB197" s="130" t="str">
        <f t="shared" si="74"/>
        <v/>
      </c>
      <c r="CC197" s="130" t="str">
        <f t="shared" si="75"/>
        <v/>
      </c>
      <c r="CD197" s="129" t="str">
        <f>IF('２０１７．４年生組合せ表'!AA197="","",'２０１７．４年生組合せ表'!AG197&amp;'２０１７．４年生組合せ表'!O197)</f>
        <v/>
      </c>
      <c r="CE197" s="129" t="str">
        <f>IF('２０１７．４年生組合せ表'!AE197="","",'２０１７．４年生組合せ表'!AE197)</f>
        <v/>
      </c>
      <c r="CF197" s="129" t="str">
        <f>IF('２０１７．４年生組合せ表'!AA197="","",'２０１７．４年生組合せ表'!AA197)</f>
        <v/>
      </c>
    </row>
    <row r="198" spans="79:84" x14ac:dyDescent="0.2">
      <c r="CA198" s="130" t="str">
        <f>IF('２０１７．４年生組合せ表'!AA198="","",'２０１７．４年生組合せ表'!O198&amp;'２０１７．４年生組合せ表'!AG198)</f>
        <v/>
      </c>
      <c r="CB198" s="130" t="str">
        <f t="shared" si="74"/>
        <v/>
      </c>
      <c r="CC198" s="130" t="str">
        <f t="shared" si="75"/>
        <v/>
      </c>
      <c r="CD198" s="129" t="str">
        <f>IF('２０１７．４年生組合せ表'!AA198="","",'２０１７．４年生組合せ表'!AG198&amp;'２０１７．４年生組合せ表'!O198)</f>
        <v/>
      </c>
      <c r="CE198" s="129" t="str">
        <f>IF('２０１７．４年生組合せ表'!AE198="","",'２０１７．４年生組合せ表'!AE198)</f>
        <v/>
      </c>
      <c r="CF198" s="129" t="str">
        <f>IF('２０１７．４年生組合せ表'!AA198="","",'２０１７．４年生組合せ表'!AA198)</f>
        <v/>
      </c>
    </row>
    <row r="199" spans="79:84" x14ac:dyDescent="0.2">
      <c r="CA199" s="130" t="str">
        <f>IF('２０１７．４年生組合せ表'!AA199="","",'２０１７．４年生組合せ表'!O199&amp;'２０１７．４年生組合せ表'!AG199)</f>
        <v/>
      </c>
      <c r="CB199" s="130" t="str">
        <f t="shared" si="74"/>
        <v/>
      </c>
      <c r="CC199" s="130" t="str">
        <f t="shared" si="75"/>
        <v/>
      </c>
      <c r="CD199" s="129" t="str">
        <f>IF('２０１７．４年生組合せ表'!AA199="","",'２０１７．４年生組合せ表'!AG199&amp;'２０１７．４年生組合せ表'!O199)</f>
        <v/>
      </c>
      <c r="CE199" s="129" t="str">
        <f>IF('２０１７．４年生組合せ表'!AE199="","",'２０１７．４年生組合せ表'!AE199)</f>
        <v/>
      </c>
      <c r="CF199" s="129" t="str">
        <f>IF('２０１７．４年生組合せ表'!AA199="","",'２０１７．４年生組合せ表'!AA199)</f>
        <v/>
      </c>
    </row>
    <row r="200" spans="79:84" x14ac:dyDescent="0.2">
      <c r="CA200" s="130" t="str">
        <f>IF('２０１７．４年生組合せ表'!AA200="","",'２０１７．４年生組合せ表'!O200&amp;'２０１７．４年生組合せ表'!AG200)</f>
        <v/>
      </c>
      <c r="CB200" s="130" t="str">
        <f t="shared" ref="CB200:CB207" si="76">CF200</f>
        <v/>
      </c>
      <c r="CC200" s="130" t="str">
        <f t="shared" ref="CC200:CC207" si="77">CE200</f>
        <v/>
      </c>
      <c r="CD200" s="129" t="str">
        <f>IF('２０１７．４年生組合せ表'!AA200="","",'２０１７．４年生組合せ表'!AG200&amp;'２０１７．４年生組合せ表'!O200)</f>
        <v/>
      </c>
      <c r="CE200" s="129" t="str">
        <f>IF('２０１７．４年生組合せ表'!AE200="","",'２０１７．４年生組合せ表'!AE200)</f>
        <v/>
      </c>
      <c r="CF200" s="129" t="str">
        <f>IF('２０１７．４年生組合せ表'!AA200="","",'２０１７．４年生組合せ表'!AA200)</f>
        <v/>
      </c>
    </row>
    <row r="201" spans="79:84" x14ac:dyDescent="0.2">
      <c r="CA201" s="130" t="str">
        <f>IF('２０１７．４年生組合せ表'!AA201="","",'２０１７．４年生組合せ表'!O201&amp;'２０１７．４年生組合せ表'!AG201)</f>
        <v/>
      </c>
      <c r="CB201" s="130" t="str">
        <f t="shared" si="76"/>
        <v/>
      </c>
      <c r="CC201" s="130" t="str">
        <f t="shared" si="77"/>
        <v/>
      </c>
      <c r="CD201" s="129" t="str">
        <f>IF('２０１７．４年生組合せ表'!AA201="","",'２０１７．４年生組合せ表'!AG201&amp;'２０１７．４年生組合せ表'!O201)</f>
        <v/>
      </c>
      <c r="CE201" s="129" t="str">
        <f>IF('２０１７．４年生組合せ表'!AE201="","",'２０１７．４年生組合せ表'!AE201)</f>
        <v/>
      </c>
      <c r="CF201" s="129" t="str">
        <f>IF('２０１７．４年生組合せ表'!AA201="","",'２０１７．４年生組合せ表'!AA201)</f>
        <v/>
      </c>
    </row>
    <row r="202" spans="79:84" x14ac:dyDescent="0.2">
      <c r="CA202" s="130" t="str">
        <f>IF('２０１７．４年生組合せ表'!AA202="","",'２０１７．４年生組合せ表'!O202&amp;'２０１７．４年生組合せ表'!AG202)</f>
        <v/>
      </c>
      <c r="CB202" s="130" t="str">
        <f t="shared" si="76"/>
        <v/>
      </c>
      <c r="CC202" s="130" t="str">
        <f t="shared" si="77"/>
        <v/>
      </c>
      <c r="CD202" s="129" t="str">
        <f>IF('２０１７．４年生組合せ表'!AA202="","",'２０１７．４年生組合せ表'!AG202&amp;'２０１７．４年生組合せ表'!O202)</f>
        <v/>
      </c>
      <c r="CE202" s="129" t="str">
        <f>IF('２０１７．４年生組合せ表'!AE202="","",'２０１７．４年生組合せ表'!AE202)</f>
        <v/>
      </c>
      <c r="CF202" s="129" t="str">
        <f>IF('２０１７．４年生組合せ表'!AA202="","",'２０１７．４年生組合せ表'!AA202)</f>
        <v/>
      </c>
    </row>
    <row r="203" spans="79:84" x14ac:dyDescent="0.2">
      <c r="CA203" s="130" t="str">
        <f>IF('２０１７．４年生組合せ表'!AA203="","",'２０１７．４年生組合せ表'!O203&amp;'２０１７．４年生組合せ表'!AG203)</f>
        <v/>
      </c>
      <c r="CB203" s="130" t="str">
        <f t="shared" si="76"/>
        <v/>
      </c>
      <c r="CC203" s="130" t="str">
        <f t="shared" si="77"/>
        <v/>
      </c>
      <c r="CD203" s="129" t="str">
        <f>IF('２０１７．４年生組合せ表'!AA203="","",'２０１７．４年生組合せ表'!AG203&amp;'２０１７．４年生組合せ表'!O203)</f>
        <v/>
      </c>
      <c r="CE203" s="129" t="str">
        <f>IF('２０１７．４年生組合せ表'!AE203="","",'２０１７．４年生組合せ表'!AE203)</f>
        <v/>
      </c>
      <c r="CF203" s="129" t="str">
        <f>IF('２０１７．４年生組合せ表'!AA203="","",'２０１７．４年生組合せ表'!AA203)</f>
        <v/>
      </c>
    </row>
    <row r="204" spans="79:84" x14ac:dyDescent="0.2">
      <c r="CA204" s="130" t="str">
        <f>IF('２０１７．４年生組合せ表'!AA204="","",'２０１７．４年生組合せ表'!O204&amp;'２０１７．４年生組合せ表'!AG204)</f>
        <v/>
      </c>
      <c r="CB204" s="130" t="str">
        <f t="shared" si="76"/>
        <v/>
      </c>
      <c r="CC204" s="130" t="str">
        <f t="shared" si="77"/>
        <v/>
      </c>
      <c r="CD204" s="129" t="str">
        <f>IF('２０１７．４年生組合せ表'!AA204="","",'２０１７．４年生組合せ表'!AG204&amp;'２０１７．４年生組合せ表'!O204)</f>
        <v/>
      </c>
      <c r="CE204" s="129" t="str">
        <f>IF('２０１７．４年生組合せ表'!AE204="","",'２０１７．４年生組合せ表'!AE204)</f>
        <v/>
      </c>
      <c r="CF204" s="129" t="str">
        <f>IF('２０１７．４年生組合せ表'!AA204="","",'２０１７．４年生組合せ表'!AA204)</f>
        <v/>
      </c>
    </row>
    <row r="205" spans="79:84" x14ac:dyDescent="0.2">
      <c r="CA205" s="130" t="str">
        <f>IF('２０１７．４年生組合せ表'!AA205="","",'２０１７．４年生組合せ表'!O205&amp;'２０１７．４年生組合せ表'!AG205)</f>
        <v/>
      </c>
      <c r="CB205" s="130" t="str">
        <f t="shared" si="76"/>
        <v/>
      </c>
      <c r="CC205" s="130" t="str">
        <f t="shared" si="77"/>
        <v/>
      </c>
      <c r="CD205" s="129" t="str">
        <f>IF('２０１７．４年生組合せ表'!AA205="","",'２０１７．４年生組合せ表'!AG205&amp;'２０１７．４年生組合せ表'!O205)</f>
        <v/>
      </c>
      <c r="CE205" s="129" t="str">
        <f>IF('２０１７．４年生組合せ表'!AE205="","",'２０１７．４年生組合せ表'!AE205)</f>
        <v/>
      </c>
      <c r="CF205" s="129" t="str">
        <f>IF('２０１７．４年生組合せ表'!AA205="","",'２０１７．４年生組合せ表'!AA205)</f>
        <v/>
      </c>
    </row>
    <row r="206" spans="79:84" x14ac:dyDescent="0.2">
      <c r="CA206" s="130" t="str">
        <f>IF('２０１７．４年生組合せ表'!AA206="","",'２０１７．４年生組合せ表'!O206&amp;'２０１７．４年生組合せ表'!AG206)</f>
        <v/>
      </c>
      <c r="CB206" s="130" t="str">
        <f t="shared" si="76"/>
        <v/>
      </c>
      <c r="CC206" s="130" t="str">
        <f t="shared" si="77"/>
        <v/>
      </c>
      <c r="CD206" s="129" t="str">
        <f>IF('２０１７．４年生組合せ表'!AA206="","",'２０１７．４年生組合せ表'!AG206&amp;'２０１７．４年生組合せ表'!O206)</f>
        <v/>
      </c>
      <c r="CE206" s="129" t="str">
        <f>IF('２０１７．４年生組合せ表'!AE206="","",'２０１７．４年生組合せ表'!AE206)</f>
        <v/>
      </c>
      <c r="CF206" s="129" t="str">
        <f>IF('２０１７．４年生組合せ表'!AA206="","",'２０１７．４年生組合せ表'!AA206)</f>
        <v/>
      </c>
    </row>
    <row r="207" spans="79:84" x14ac:dyDescent="0.2">
      <c r="CA207" s="130" t="str">
        <f>IF('２０１７．４年生組合せ表'!AA207="","",'２０１７．４年生組合せ表'!O207&amp;'２０１７．４年生組合せ表'!AG207)</f>
        <v/>
      </c>
      <c r="CB207" s="130" t="str">
        <f t="shared" si="76"/>
        <v/>
      </c>
      <c r="CC207" s="130" t="str">
        <f t="shared" si="77"/>
        <v/>
      </c>
      <c r="CD207" s="129" t="str">
        <f>IF('２０１７．４年生組合せ表'!AA207="","",'２０１７．４年生組合せ表'!AG207&amp;'２０１７．４年生組合せ表'!O207)</f>
        <v/>
      </c>
      <c r="CE207" s="129" t="str">
        <f>IF('２０１７．４年生組合せ表'!AE207="","",'２０１７．４年生組合せ表'!AE207)</f>
        <v/>
      </c>
      <c r="CF207" s="129" t="str">
        <f>IF('２０１７．４年生組合せ表'!AA207="","",'２０１７．４年生組合せ表'!AA207)</f>
        <v/>
      </c>
    </row>
    <row r="208" spans="79:84" x14ac:dyDescent="0.2">
      <c r="CA208" s="127" t="str">
        <f>IF('２０１７．４年生組合せ表'!AA210="","",'２０１７．４年生組合せ表'!O210&amp;'２０１７．４年生組合せ表'!AG210)</f>
        <v/>
      </c>
      <c r="CB208" s="127" t="str">
        <f t="shared" ref="CB208:CB264" si="78">CF208</f>
        <v/>
      </c>
      <c r="CC208" s="127" t="str">
        <f t="shared" ref="CC208:CC264" si="79">CE208</f>
        <v/>
      </c>
      <c r="CD208" s="125" t="str">
        <f>IF('２０１７．４年生組合せ表'!AA198="","",'２０１７．４年生組合せ表'!AG198&amp;'２０１７．４年生組合せ表'!O198)</f>
        <v/>
      </c>
      <c r="CE208" s="125" t="str">
        <f>IF('２０１７．４年生組合せ表'!AE198="","",'２０１７．４年生組合せ表'!AE198)</f>
        <v/>
      </c>
      <c r="CF208" s="125" t="str">
        <f>IF('２０１７．４年生組合せ表'!AA198="","",'２０１７．４年生組合せ表'!AA198)</f>
        <v/>
      </c>
    </row>
    <row r="209" spans="79:84" x14ac:dyDescent="0.2">
      <c r="CA209" s="127" t="str">
        <f>IF('２０１７．４年生組合せ表'!AA211="","",'２０１７．４年生組合せ表'!O211&amp;'２０１７．４年生組合せ表'!AG211)</f>
        <v/>
      </c>
      <c r="CB209" s="127" t="str">
        <f t="shared" si="78"/>
        <v/>
      </c>
      <c r="CC209" s="127" t="str">
        <f t="shared" si="79"/>
        <v/>
      </c>
      <c r="CD209" s="125" t="str">
        <f>IF('２０１７．４年生組合せ表'!AA199="","",'２０１７．４年生組合せ表'!AG199&amp;'２０１７．４年生組合せ表'!O199)</f>
        <v/>
      </c>
      <c r="CE209" s="125" t="str">
        <f>IF('２０１７．４年生組合せ表'!AE199="","",'２０１７．４年生組合せ表'!AE199)</f>
        <v/>
      </c>
      <c r="CF209" s="125" t="str">
        <f>IF('２０１７．４年生組合せ表'!AA199="","",'２０１７．４年生組合せ表'!AA199)</f>
        <v/>
      </c>
    </row>
    <row r="210" spans="79:84" x14ac:dyDescent="0.2">
      <c r="CA210" s="127" t="str">
        <f>IF('２０１７．４年生組合せ表'!AA212="","",'２０１７．４年生組合せ表'!O212&amp;'２０１７．４年生組合せ表'!AG212)</f>
        <v/>
      </c>
      <c r="CB210" s="127" t="str">
        <f t="shared" si="78"/>
        <v/>
      </c>
      <c r="CC210" s="127" t="str">
        <f t="shared" si="79"/>
        <v/>
      </c>
      <c r="CD210" s="125" t="str">
        <f>IF('２０１７．４年生組合せ表'!AA200="","",'２０１７．４年生組合せ表'!AG200&amp;'２０１７．４年生組合せ表'!O200)</f>
        <v/>
      </c>
      <c r="CE210" s="125" t="str">
        <f>IF('２０１７．４年生組合せ表'!AE200="","",'２０１７．４年生組合せ表'!AE200)</f>
        <v/>
      </c>
      <c r="CF210" s="125" t="str">
        <f>IF('２０１７．４年生組合せ表'!AA200="","",'２０１７．４年生組合せ表'!AA200)</f>
        <v/>
      </c>
    </row>
    <row r="211" spans="79:84" x14ac:dyDescent="0.2">
      <c r="CA211" s="127" t="str">
        <f>IF('２０１７．４年生組合せ表'!AA213="","",'２０１７．４年生組合せ表'!O213&amp;'２０１７．４年生組合せ表'!AG213)</f>
        <v/>
      </c>
      <c r="CB211" s="127" t="str">
        <f t="shared" si="78"/>
        <v/>
      </c>
      <c r="CC211" s="127" t="str">
        <f t="shared" si="79"/>
        <v/>
      </c>
      <c r="CD211" s="125" t="str">
        <f>IF('２０１７．４年生組合せ表'!AA201="","",'２０１７．４年生組合せ表'!AG201&amp;'２０１７．４年生組合せ表'!O201)</f>
        <v/>
      </c>
      <c r="CE211" s="125" t="str">
        <f>IF('２０１７．４年生組合せ表'!AE201="","",'２０１７．４年生組合せ表'!AE201)</f>
        <v/>
      </c>
      <c r="CF211" s="125" t="str">
        <f>IF('２０１７．４年生組合せ表'!AA201="","",'２０１７．４年生組合せ表'!AA201)</f>
        <v/>
      </c>
    </row>
    <row r="212" spans="79:84" x14ac:dyDescent="0.2">
      <c r="CA212" s="127" t="str">
        <f>IF('２０１７．４年生組合せ表'!AA214="","",'２０１７．４年生組合せ表'!O214&amp;'２０１７．４年生組合せ表'!AG214)</f>
        <v/>
      </c>
      <c r="CB212" s="127" t="str">
        <f t="shared" si="78"/>
        <v/>
      </c>
      <c r="CC212" s="127" t="str">
        <f t="shared" si="79"/>
        <v/>
      </c>
      <c r="CD212" s="125" t="str">
        <f>IF('２０１７．４年生組合せ表'!AA202="","",'２０１７．４年生組合せ表'!AG202&amp;'２０１７．４年生組合せ表'!O202)</f>
        <v/>
      </c>
      <c r="CE212" s="125" t="str">
        <f>IF('２０１７．４年生組合せ表'!AE202="","",'２０１７．４年生組合せ表'!AE202)</f>
        <v/>
      </c>
      <c r="CF212" s="125" t="str">
        <f>IF('２０１７．４年生組合せ表'!AA202="","",'２０１７．４年生組合せ表'!AA202)</f>
        <v/>
      </c>
    </row>
    <row r="213" spans="79:84" x14ac:dyDescent="0.2">
      <c r="CA213" s="127" t="str">
        <f>IF('２０１７．４年生組合せ表'!AA215="","",'２０１７．４年生組合せ表'!O215&amp;'２０１７．４年生組合せ表'!AG215)</f>
        <v/>
      </c>
      <c r="CB213" s="127" t="str">
        <f t="shared" si="78"/>
        <v/>
      </c>
      <c r="CC213" s="127" t="str">
        <f t="shared" si="79"/>
        <v/>
      </c>
      <c r="CD213" s="125" t="str">
        <f>IF('２０１７．４年生組合せ表'!AA203="","",'２０１７．４年生組合せ表'!AG203&amp;'２０１７．４年生組合せ表'!O203)</f>
        <v/>
      </c>
      <c r="CE213" s="125" t="str">
        <f>IF('２０１７．４年生組合せ表'!AE203="","",'２０１７．４年生組合せ表'!AE203)</f>
        <v/>
      </c>
      <c r="CF213" s="125" t="str">
        <f>IF('２０１７．４年生組合せ表'!AA203="","",'２０１７．４年生組合せ表'!AA203)</f>
        <v/>
      </c>
    </row>
    <row r="214" spans="79:84" x14ac:dyDescent="0.2">
      <c r="CA214" s="127" t="str">
        <f>IF('２０１７．４年生組合せ表'!AA216="","",'２０１７．４年生組合せ表'!O216&amp;'２０１７．４年生組合せ表'!AG216)</f>
        <v/>
      </c>
      <c r="CB214" s="127" t="str">
        <f t="shared" si="78"/>
        <v/>
      </c>
      <c r="CC214" s="127" t="str">
        <f t="shared" si="79"/>
        <v/>
      </c>
      <c r="CD214" s="125" t="str">
        <f>IF('２０１７．４年生組合せ表'!AA204="","",'２０１７．４年生組合せ表'!AG204&amp;'２０１７．４年生組合せ表'!O204)</f>
        <v/>
      </c>
      <c r="CE214" s="125" t="str">
        <f>IF('２０１７．４年生組合せ表'!AE204="","",'２０１７．４年生組合せ表'!AE204)</f>
        <v/>
      </c>
      <c r="CF214" s="125" t="str">
        <f>IF('２０１７．４年生組合せ表'!AA204="","",'２０１７．４年生組合せ表'!AA204)</f>
        <v/>
      </c>
    </row>
    <row r="215" spans="79:84" x14ac:dyDescent="0.2">
      <c r="CA215" s="127" t="str">
        <f>IF('２０１７．４年生組合せ表'!AA217="","",'２０１７．４年生組合せ表'!O217&amp;'２０１７．４年生組合せ表'!AG217)</f>
        <v/>
      </c>
      <c r="CB215" s="127" t="str">
        <f t="shared" si="78"/>
        <v/>
      </c>
      <c r="CC215" s="127" t="str">
        <f t="shared" si="79"/>
        <v/>
      </c>
      <c r="CD215" s="125" t="str">
        <f>IF('２０１７．４年生組合せ表'!AA205="","",'２０１７．４年生組合せ表'!AG205&amp;'２０１７．４年生組合せ表'!O205)</f>
        <v/>
      </c>
      <c r="CE215" s="125" t="str">
        <f>IF('２０１７．４年生組合せ表'!AE205="","",'２０１７．４年生組合せ表'!AE205)</f>
        <v/>
      </c>
      <c r="CF215" s="125" t="str">
        <f>IF('２０１７．４年生組合せ表'!AA205="","",'２０１７．４年生組合せ表'!AA205)</f>
        <v/>
      </c>
    </row>
    <row r="216" spans="79:84" x14ac:dyDescent="0.2">
      <c r="CA216" s="127" t="str">
        <f>IF('２０１７．４年生組合せ表'!AA218="","",'２０１７．４年生組合せ表'!O218&amp;'２０１７．４年生組合せ表'!AG218)</f>
        <v/>
      </c>
      <c r="CB216" s="127" t="str">
        <f t="shared" si="78"/>
        <v/>
      </c>
      <c r="CC216" s="127" t="str">
        <f t="shared" si="79"/>
        <v/>
      </c>
      <c r="CD216" s="125" t="str">
        <f>IF('２０１７．４年生組合せ表'!AA206="","",'２０１７．４年生組合せ表'!AG206&amp;'２０１７．４年生組合せ表'!O206)</f>
        <v/>
      </c>
      <c r="CE216" s="125" t="str">
        <f>IF('２０１７．４年生組合せ表'!AE206="","",'２０１７．４年生組合せ表'!AE206)</f>
        <v/>
      </c>
      <c r="CF216" s="125" t="str">
        <f>IF('２０１７．４年生組合せ表'!AA206="","",'２０１７．４年生組合せ表'!AA206)</f>
        <v/>
      </c>
    </row>
    <row r="217" spans="79:84" x14ac:dyDescent="0.2">
      <c r="CA217" s="127" t="str">
        <f>IF('２０１７．４年生組合せ表'!AA219="","",'２０１７．４年生組合せ表'!O219&amp;'２０１７．４年生組合せ表'!AG219)</f>
        <v/>
      </c>
      <c r="CB217" s="127" t="str">
        <f t="shared" si="78"/>
        <v/>
      </c>
      <c r="CC217" s="127" t="str">
        <f t="shared" si="79"/>
        <v/>
      </c>
      <c r="CD217" s="125" t="str">
        <f>IF('２０１７．４年生組合せ表'!AA207="","",'２０１７．４年生組合せ表'!AG207&amp;'２０１７．４年生組合せ表'!O207)</f>
        <v/>
      </c>
      <c r="CE217" s="125" t="str">
        <f>IF('２０１７．４年生組合せ表'!AE207="","",'２０１７．４年生組合せ表'!AE207)</f>
        <v/>
      </c>
      <c r="CF217" s="125" t="str">
        <f>IF('２０１７．４年生組合せ表'!AA207="","",'２０１７．４年生組合せ表'!AA207)</f>
        <v/>
      </c>
    </row>
    <row r="218" spans="79:84" x14ac:dyDescent="0.2">
      <c r="CA218" s="127" t="str">
        <f>IF('２０１７．４年生組合せ表'!AA220="","",'２０１７．４年生組合せ表'!O220&amp;'２０１７．４年生組合せ表'!AG220)</f>
        <v/>
      </c>
      <c r="CB218" s="127" t="str">
        <f t="shared" si="78"/>
        <v/>
      </c>
      <c r="CC218" s="127" t="str">
        <f t="shared" si="79"/>
        <v/>
      </c>
      <c r="CD218" s="125" t="str">
        <f>IF('２０１７．４年生組合せ表'!AA208="","",'２０１７．４年生組合せ表'!AG208&amp;'２０１７．４年生組合せ表'!O208)</f>
        <v/>
      </c>
      <c r="CE218" s="125" t="str">
        <f>IF('２０１７．４年生組合せ表'!AE208="","",'２０１７．４年生組合せ表'!AE208)</f>
        <v/>
      </c>
      <c r="CF218" s="125" t="str">
        <f>IF('２０１７．４年生組合せ表'!AA208="","",'２０１７．４年生組合せ表'!AA208)</f>
        <v/>
      </c>
    </row>
    <row r="219" spans="79:84" x14ac:dyDescent="0.2">
      <c r="CA219" s="127" t="str">
        <f>IF('２０１７．４年生組合せ表'!AA221="","",'２０１７．４年生組合せ表'!O221&amp;'２０１７．４年生組合せ表'!AG221)</f>
        <v/>
      </c>
      <c r="CB219" s="127" t="str">
        <f t="shared" si="78"/>
        <v/>
      </c>
      <c r="CC219" s="127" t="str">
        <f t="shared" si="79"/>
        <v/>
      </c>
      <c r="CD219" s="125" t="str">
        <f>IF('２０１７．４年生組合せ表'!AA209="","",'２０１７．４年生組合せ表'!AG209&amp;'２０１７．４年生組合せ表'!O209)</f>
        <v/>
      </c>
      <c r="CE219" s="125" t="str">
        <f>IF('２０１７．４年生組合せ表'!AE209="","",'２０１７．４年生組合せ表'!AE209)</f>
        <v/>
      </c>
      <c r="CF219" s="125" t="str">
        <f>IF('２０１７．４年生組合せ表'!AA209="","",'２０１７．４年生組合せ表'!AA209)</f>
        <v/>
      </c>
    </row>
    <row r="220" spans="79:84" x14ac:dyDescent="0.2">
      <c r="CA220" s="127" t="str">
        <f>IF('２０１７．４年生組合せ表'!AA222="","",'２０１７．４年生組合せ表'!O222&amp;'２０１７．４年生組合せ表'!AG222)</f>
        <v/>
      </c>
      <c r="CB220" s="127" t="str">
        <f t="shared" si="78"/>
        <v/>
      </c>
      <c r="CC220" s="127" t="str">
        <f t="shared" si="79"/>
        <v/>
      </c>
      <c r="CD220" s="125" t="str">
        <f>IF('２０１７．４年生組合せ表'!AA210="","",'２０１７．４年生組合せ表'!AG210&amp;'２０１７．４年生組合せ表'!O210)</f>
        <v/>
      </c>
      <c r="CE220" s="125" t="str">
        <f>IF('２０１７．４年生組合せ表'!AE210="","",'２０１７．４年生組合せ表'!AE210)</f>
        <v/>
      </c>
      <c r="CF220" s="125" t="str">
        <f>IF('２０１７．４年生組合せ表'!AA210="","",'２０１７．４年生組合せ表'!AA210)</f>
        <v/>
      </c>
    </row>
    <row r="221" spans="79:84" x14ac:dyDescent="0.2">
      <c r="CA221" s="127" t="str">
        <f>IF('２０１７．４年生組合せ表'!AA223="","",'２０１７．４年生組合せ表'!O223&amp;'２０１７．４年生組合せ表'!AG223)</f>
        <v/>
      </c>
      <c r="CB221" s="127" t="str">
        <f t="shared" si="78"/>
        <v/>
      </c>
      <c r="CC221" s="127" t="str">
        <f t="shared" si="79"/>
        <v/>
      </c>
      <c r="CD221" s="125" t="str">
        <f>IF('２０１７．４年生組合せ表'!AA211="","",'２０１７．４年生組合せ表'!AG211&amp;'２０１７．４年生組合せ表'!O211)</f>
        <v/>
      </c>
      <c r="CE221" s="125" t="str">
        <f>IF('２０１７．４年生組合せ表'!AE211="","",'２０１７．４年生組合せ表'!AE211)</f>
        <v/>
      </c>
      <c r="CF221" s="125" t="str">
        <f>IF('２０１７．４年生組合せ表'!AA211="","",'２０１７．４年生組合せ表'!AA211)</f>
        <v/>
      </c>
    </row>
    <row r="222" spans="79:84" x14ac:dyDescent="0.2">
      <c r="CA222" s="127" t="str">
        <f>IF('２０１７．４年生組合せ表'!AA224="","",'２０１７．４年生組合せ表'!O224&amp;'２０１７．４年生組合せ表'!AG224)</f>
        <v/>
      </c>
      <c r="CB222" s="127" t="str">
        <f t="shared" si="78"/>
        <v/>
      </c>
      <c r="CC222" s="127" t="str">
        <f t="shared" si="79"/>
        <v/>
      </c>
      <c r="CD222" s="125" t="str">
        <f>IF('２０１７．４年生組合せ表'!AA212="","",'２０１７．４年生組合せ表'!AG212&amp;'２０１７．４年生組合せ表'!O212)</f>
        <v/>
      </c>
      <c r="CE222" s="125" t="str">
        <f>IF('２０１７．４年生組合せ表'!AE212="","",'２０１７．４年生組合せ表'!AE212)</f>
        <v/>
      </c>
      <c r="CF222" s="125" t="str">
        <f>IF('２０１７．４年生組合せ表'!AA212="","",'２０１７．４年生組合せ表'!AA212)</f>
        <v/>
      </c>
    </row>
    <row r="223" spans="79:84" x14ac:dyDescent="0.2">
      <c r="CA223" s="127" t="str">
        <f>IF('２０１７．４年生組合せ表'!AA225="","",'２０１７．４年生組合せ表'!O225&amp;'２０１７．４年生組合せ表'!AG225)</f>
        <v/>
      </c>
      <c r="CB223" s="127" t="str">
        <f t="shared" si="78"/>
        <v/>
      </c>
      <c r="CC223" s="127" t="str">
        <f t="shared" si="79"/>
        <v/>
      </c>
      <c r="CD223" s="125" t="str">
        <f>IF('２０１７．４年生組合せ表'!AA213="","",'２０１７．４年生組合せ表'!AG213&amp;'２０１７．４年生組合せ表'!O213)</f>
        <v/>
      </c>
      <c r="CE223" s="125" t="str">
        <f>IF('２０１７．４年生組合せ表'!AE213="","",'２０１７．４年生組合せ表'!AE213)</f>
        <v/>
      </c>
      <c r="CF223" s="125" t="str">
        <f>IF('２０１７．４年生組合せ表'!AA213="","",'２０１７．４年生組合せ表'!AA213)</f>
        <v/>
      </c>
    </row>
    <row r="224" spans="79:84" x14ac:dyDescent="0.2">
      <c r="CA224" s="127" t="str">
        <f>IF('２０１７．４年生組合せ表'!AA226="","",'２０１７．４年生組合せ表'!O226&amp;'２０１７．４年生組合せ表'!AG226)</f>
        <v/>
      </c>
      <c r="CB224" s="127" t="str">
        <f t="shared" si="78"/>
        <v/>
      </c>
      <c r="CC224" s="127" t="str">
        <f t="shared" si="79"/>
        <v/>
      </c>
      <c r="CD224" s="125" t="str">
        <f>IF('２０１７．４年生組合せ表'!AA214="","",'２０１７．４年生組合せ表'!AG214&amp;'２０１７．４年生組合せ表'!O214)</f>
        <v/>
      </c>
      <c r="CE224" s="125" t="str">
        <f>IF('２０１７．４年生組合せ表'!AE214="","",'２０１７．４年生組合せ表'!AE214)</f>
        <v/>
      </c>
      <c r="CF224" s="125" t="str">
        <f>IF('２０１７．４年生組合せ表'!AA214="","",'２０１７．４年生組合せ表'!AA214)</f>
        <v/>
      </c>
    </row>
    <row r="225" spans="79:84" x14ac:dyDescent="0.2">
      <c r="CA225" s="127" t="str">
        <f>IF('２０１７．４年生組合せ表'!AA227="","",'２０１７．４年生組合せ表'!O227&amp;'２０１７．４年生組合せ表'!AG227)</f>
        <v/>
      </c>
      <c r="CB225" s="127" t="str">
        <f t="shared" si="78"/>
        <v/>
      </c>
      <c r="CC225" s="127" t="str">
        <f t="shared" si="79"/>
        <v/>
      </c>
      <c r="CD225" s="125" t="str">
        <f>IF('２０１７．４年生組合せ表'!AA215="","",'２０１７．４年生組合せ表'!AG215&amp;'２０１７．４年生組合せ表'!O215)</f>
        <v/>
      </c>
      <c r="CE225" s="125" t="str">
        <f>IF('２０１７．４年生組合せ表'!AE215="","",'２０１７．４年生組合せ表'!AE215)</f>
        <v/>
      </c>
      <c r="CF225" s="125" t="str">
        <f>IF('２０１７．４年生組合せ表'!AA215="","",'２０１７．４年生組合せ表'!AA215)</f>
        <v/>
      </c>
    </row>
    <row r="226" spans="79:84" x14ac:dyDescent="0.2">
      <c r="CA226" s="127" t="str">
        <f>IF('２０１７．４年生組合せ表'!AA228="","",'２０１７．４年生組合せ表'!O228&amp;'２０１７．４年生組合せ表'!AG228)</f>
        <v/>
      </c>
      <c r="CB226" s="127" t="str">
        <f t="shared" si="78"/>
        <v/>
      </c>
      <c r="CC226" s="127" t="str">
        <f t="shared" si="79"/>
        <v/>
      </c>
      <c r="CD226" s="125" t="str">
        <f>IF('２０１７．４年生組合せ表'!AA216="","",'２０１７．４年生組合せ表'!AG216&amp;'２０１７．４年生組合せ表'!O216)</f>
        <v/>
      </c>
      <c r="CE226" s="125" t="str">
        <f>IF('２０１７．４年生組合せ表'!AE216="","",'２０１７．４年生組合せ表'!AE216)</f>
        <v/>
      </c>
      <c r="CF226" s="125" t="str">
        <f>IF('２０１７．４年生組合せ表'!AA216="","",'２０１７．４年生組合せ表'!AA216)</f>
        <v/>
      </c>
    </row>
    <row r="227" spans="79:84" x14ac:dyDescent="0.2">
      <c r="CA227" s="127" t="str">
        <f>IF('２０１７．４年生組合せ表'!AA229="","",'２０１７．４年生組合せ表'!O229&amp;'２０１７．４年生組合せ表'!AG229)</f>
        <v/>
      </c>
      <c r="CB227" s="127" t="str">
        <f t="shared" si="78"/>
        <v/>
      </c>
      <c r="CC227" s="127" t="str">
        <f t="shared" si="79"/>
        <v/>
      </c>
      <c r="CD227" s="125" t="str">
        <f>IF('２０１７．４年生組合せ表'!AA217="","",'２０１７．４年生組合せ表'!AG217&amp;'２０１７．４年生組合せ表'!O217)</f>
        <v/>
      </c>
      <c r="CE227" s="125" t="str">
        <f>IF('２０１７．４年生組合せ表'!AE217="","",'２０１７．４年生組合せ表'!AE217)</f>
        <v/>
      </c>
      <c r="CF227" s="125" t="str">
        <f>IF('２０１７．４年生組合せ表'!AA217="","",'２０１７．４年生組合せ表'!AA217)</f>
        <v/>
      </c>
    </row>
    <row r="228" spans="79:84" x14ac:dyDescent="0.2">
      <c r="CA228" s="127" t="str">
        <f>IF('２０１７．４年生組合せ表'!AA230="","",'２０１７．４年生組合せ表'!O230&amp;'２０１７．４年生組合せ表'!AG230)</f>
        <v/>
      </c>
      <c r="CB228" s="127" t="str">
        <f t="shared" si="78"/>
        <v/>
      </c>
      <c r="CC228" s="127" t="str">
        <f t="shared" si="79"/>
        <v/>
      </c>
      <c r="CD228" s="125" t="str">
        <f>IF('２０１７．４年生組合せ表'!AA218="","",'２０１７．４年生組合せ表'!AG218&amp;'２０１７．４年生組合せ表'!O218)</f>
        <v/>
      </c>
      <c r="CE228" s="125" t="str">
        <f>IF('２０１７．４年生組合せ表'!AE218="","",'２０１７．４年生組合せ表'!AE218)</f>
        <v/>
      </c>
      <c r="CF228" s="125" t="str">
        <f>IF('２０１７．４年生組合せ表'!AA218="","",'２０１７．４年生組合せ表'!AA218)</f>
        <v/>
      </c>
    </row>
    <row r="229" spans="79:84" x14ac:dyDescent="0.2">
      <c r="CA229" s="127" t="str">
        <f>IF('２０１７．４年生組合せ表'!AA231="","",'２０１７．４年生組合せ表'!O231&amp;'２０１７．４年生組合せ表'!AG231)</f>
        <v/>
      </c>
      <c r="CB229" s="127" t="str">
        <f t="shared" si="78"/>
        <v/>
      </c>
      <c r="CC229" s="127" t="str">
        <f t="shared" si="79"/>
        <v/>
      </c>
      <c r="CD229" s="125" t="str">
        <f>IF('２０１７．４年生組合せ表'!AA219="","",'２０１７．４年生組合せ表'!AG219&amp;'２０１７．４年生組合せ表'!O219)</f>
        <v/>
      </c>
      <c r="CE229" s="125" t="str">
        <f>IF('２０１７．４年生組合せ表'!AE219="","",'２０１７．４年生組合せ表'!AE219)</f>
        <v/>
      </c>
      <c r="CF229" s="125" t="str">
        <f>IF('２０１７．４年生組合せ表'!AA219="","",'２０１７．４年生組合せ表'!AA219)</f>
        <v/>
      </c>
    </row>
    <row r="230" spans="79:84" x14ac:dyDescent="0.2">
      <c r="CA230" s="127" t="str">
        <f>IF('２０１７．４年生組合せ表'!AA232="","",'２０１７．４年生組合せ表'!O232&amp;'２０１７．４年生組合せ表'!AG232)</f>
        <v/>
      </c>
      <c r="CB230" s="127" t="str">
        <f t="shared" si="78"/>
        <v/>
      </c>
      <c r="CC230" s="127" t="str">
        <f t="shared" si="79"/>
        <v/>
      </c>
      <c r="CD230" s="125" t="str">
        <f>IF('２０１７．４年生組合せ表'!AA220="","",'２０１７．４年生組合せ表'!AG220&amp;'２０１７．４年生組合せ表'!O220)</f>
        <v/>
      </c>
      <c r="CE230" s="125" t="str">
        <f>IF('２０１７．４年生組合せ表'!AE220="","",'２０１７．４年生組合せ表'!AE220)</f>
        <v/>
      </c>
      <c r="CF230" s="125" t="str">
        <f>IF('２０１７．４年生組合せ表'!AA220="","",'２０１７．４年生組合せ表'!AA220)</f>
        <v/>
      </c>
    </row>
    <row r="231" spans="79:84" x14ac:dyDescent="0.2">
      <c r="CA231" s="127" t="str">
        <f>IF('２０１７．４年生組合せ表'!AA233="","",'２０１７．４年生組合せ表'!O233&amp;'２０１７．４年生組合せ表'!AG233)</f>
        <v/>
      </c>
      <c r="CB231" s="127" t="str">
        <f t="shared" si="78"/>
        <v/>
      </c>
      <c r="CC231" s="127" t="str">
        <f t="shared" si="79"/>
        <v/>
      </c>
      <c r="CD231" s="125" t="str">
        <f>IF('２０１７．４年生組合せ表'!AA221="","",'２０１７．４年生組合せ表'!AG221&amp;'２０１７．４年生組合せ表'!O221)</f>
        <v/>
      </c>
      <c r="CE231" s="125" t="str">
        <f>IF('２０１７．４年生組合せ表'!AE221="","",'２０１７．４年生組合せ表'!AE221)</f>
        <v/>
      </c>
      <c r="CF231" s="125" t="str">
        <f>IF('２０１７．４年生組合せ表'!AA221="","",'２０１７．４年生組合せ表'!AA221)</f>
        <v/>
      </c>
    </row>
    <row r="232" spans="79:84" x14ac:dyDescent="0.2">
      <c r="CA232" s="127" t="str">
        <f>IF('２０１７．４年生組合せ表'!AA234="","",'２０１７．４年生組合せ表'!O234&amp;'２０１７．４年生組合せ表'!AG234)</f>
        <v/>
      </c>
      <c r="CB232" s="127" t="str">
        <f t="shared" si="78"/>
        <v/>
      </c>
      <c r="CC232" s="127" t="str">
        <f t="shared" si="79"/>
        <v/>
      </c>
      <c r="CD232" s="125" t="str">
        <f>IF('２０１７．４年生組合せ表'!AA222="","",'２０１７．４年生組合せ表'!AG222&amp;'２０１７．４年生組合せ表'!O222)</f>
        <v/>
      </c>
      <c r="CE232" s="125" t="str">
        <f>IF('２０１７．４年生組合せ表'!AE222="","",'２０１７．４年生組合せ表'!AE222)</f>
        <v/>
      </c>
      <c r="CF232" s="125" t="str">
        <f>IF('２０１７．４年生組合せ表'!AA222="","",'２０１７．４年生組合せ表'!AA222)</f>
        <v/>
      </c>
    </row>
    <row r="233" spans="79:84" x14ac:dyDescent="0.2">
      <c r="CA233" s="127" t="str">
        <f>IF('２０１７．４年生組合せ表'!AA235="","",'２０１７．４年生組合せ表'!O235&amp;'２０１７．４年生組合せ表'!AG235)</f>
        <v/>
      </c>
      <c r="CB233" s="127" t="str">
        <f t="shared" si="78"/>
        <v/>
      </c>
      <c r="CC233" s="127" t="str">
        <f t="shared" si="79"/>
        <v/>
      </c>
      <c r="CD233" s="125" t="str">
        <f>IF('２０１７．４年生組合せ表'!AA223="","",'２０１７．４年生組合せ表'!AG223&amp;'２０１７．４年生組合せ表'!O223)</f>
        <v/>
      </c>
      <c r="CE233" s="125" t="str">
        <f>IF('２０１７．４年生組合せ表'!AE223="","",'２０１７．４年生組合せ表'!AE223)</f>
        <v/>
      </c>
      <c r="CF233" s="125" t="str">
        <f>IF('２０１７．４年生組合せ表'!AA223="","",'２０１７．４年生組合せ表'!AA223)</f>
        <v/>
      </c>
    </row>
    <row r="234" spans="79:84" x14ac:dyDescent="0.2">
      <c r="CA234" s="127" t="str">
        <f>IF('２０１７．４年生組合せ表'!AA236="","",'２０１７．４年生組合せ表'!O236&amp;'２０１７．４年生組合せ表'!AG236)</f>
        <v/>
      </c>
      <c r="CB234" s="127" t="str">
        <f t="shared" si="78"/>
        <v/>
      </c>
      <c r="CC234" s="127" t="str">
        <f t="shared" si="79"/>
        <v/>
      </c>
      <c r="CD234" s="125" t="str">
        <f>IF('２０１７．４年生組合せ表'!AA224="","",'２０１７．４年生組合せ表'!AG224&amp;'２０１７．４年生組合せ表'!O224)</f>
        <v/>
      </c>
      <c r="CE234" s="125" t="str">
        <f>IF('２０１７．４年生組合せ表'!AE224="","",'２０１７．４年生組合せ表'!AE224)</f>
        <v/>
      </c>
      <c r="CF234" s="125" t="str">
        <f>IF('２０１７．４年生組合せ表'!AA224="","",'２０１７．４年生組合せ表'!AA224)</f>
        <v/>
      </c>
    </row>
    <row r="235" spans="79:84" x14ac:dyDescent="0.2">
      <c r="CA235" s="127" t="str">
        <f>IF('２０１７．４年生組合せ表'!AA237="","",'２０１７．４年生組合せ表'!O237&amp;'２０１７．４年生組合せ表'!AG237)</f>
        <v/>
      </c>
      <c r="CB235" s="127" t="str">
        <f t="shared" si="78"/>
        <v/>
      </c>
      <c r="CC235" s="127" t="str">
        <f t="shared" si="79"/>
        <v/>
      </c>
      <c r="CD235" s="125" t="str">
        <f>IF('２０１７．４年生組合せ表'!AA225="","",'２０１７．４年生組合せ表'!AG225&amp;'２０１７．４年生組合せ表'!O225)</f>
        <v/>
      </c>
      <c r="CE235" s="125" t="str">
        <f>IF('２０１７．４年生組合せ表'!AE225="","",'２０１７．４年生組合せ表'!AE225)</f>
        <v/>
      </c>
      <c r="CF235" s="125" t="str">
        <f>IF('２０１７．４年生組合せ表'!AA225="","",'２０１７．４年生組合せ表'!AA225)</f>
        <v/>
      </c>
    </row>
    <row r="236" spans="79:84" x14ac:dyDescent="0.2">
      <c r="CA236" s="127" t="str">
        <f>IF('２０１７．４年生組合せ表'!AA238="","",'２０１７．４年生組合せ表'!O238&amp;'２０１７．４年生組合せ表'!AG238)</f>
        <v/>
      </c>
      <c r="CB236" s="127" t="str">
        <f t="shared" si="78"/>
        <v/>
      </c>
      <c r="CC236" s="127" t="str">
        <f t="shared" si="79"/>
        <v/>
      </c>
      <c r="CD236" s="125" t="str">
        <f>IF('２０１７．４年生組合せ表'!AA226="","",'２０１７．４年生組合せ表'!AG226&amp;'２０１７．４年生組合せ表'!O226)</f>
        <v/>
      </c>
      <c r="CE236" s="125" t="str">
        <f>IF('２０１７．４年生組合せ表'!AE226="","",'２０１７．４年生組合せ表'!AE226)</f>
        <v/>
      </c>
      <c r="CF236" s="125" t="str">
        <f>IF('２０１７．４年生組合せ表'!AA226="","",'２０１７．４年生組合せ表'!AA226)</f>
        <v/>
      </c>
    </row>
    <row r="237" spans="79:84" x14ac:dyDescent="0.2">
      <c r="CA237" s="127" t="str">
        <f>IF('２０１７．４年生組合せ表'!AA239="","",'２０１７．４年生組合せ表'!O239&amp;'２０１７．４年生組合せ表'!AG239)</f>
        <v/>
      </c>
      <c r="CB237" s="127" t="str">
        <f t="shared" si="78"/>
        <v/>
      </c>
      <c r="CC237" s="127" t="str">
        <f t="shared" si="79"/>
        <v/>
      </c>
      <c r="CD237" s="125" t="str">
        <f>IF('２０１７．４年生組合せ表'!AA227="","",'２０１７．４年生組合せ表'!AG227&amp;'２０１７．４年生組合せ表'!O227)</f>
        <v/>
      </c>
      <c r="CE237" s="125" t="str">
        <f>IF('２０１７．４年生組合せ表'!AE227="","",'２０１７．４年生組合せ表'!AE227)</f>
        <v/>
      </c>
      <c r="CF237" s="125" t="str">
        <f>IF('２０１７．４年生組合せ表'!AA227="","",'２０１７．４年生組合せ表'!AA227)</f>
        <v/>
      </c>
    </row>
    <row r="238" spans="79:84" x14ac:dyDescent="0.2">
      <c r="CA238" s="127" t="str">
        <f>IF('２０１７．４年生組合せ表'!AA240="","",'２０１７．４年生組合せ表'!O240&amp;'２０１７．４年生組合せ表'!AG240)</f>
        <v/>
      </c>
      <c r="CB238" s="127" t="str">
        <f t="shared" si="78"/>
        <v/>
      </c>
      <c r="CC238" s="127" t="str">
        <f t="shared" si="79"/>
        <v/>
      </c>
      <c r="CD238" s="125" t="str">
        <f>IF('２０１７．４年生組合せ表'!AA228="","",'２０１７．４年生組合せ表'!AG228&amp;'２０１７．４年生組合せ表'!O228)</f>
        <v/>
      </c>
      <c r="CE238" s="125" t="str">
        <f>IF('２０１７．４年生組合せ表'!AE228="","",'２０１７．４年生組合せ表'!AE228)</f>
        <v/>
      </c>
      <c r="CF238" s="125" t="str">
        <f>IF('２０１７．４年生組合せ表'!AA228="","",'２０１７．４年生組合せ表'!AA228)</f>
        <v/>
      </c>
    </row>
    <row r="239" spans="79:84" x14ac:dyDescent="0.2">
      <c r="CA239" s="127" t="str">
        <f>IF('２０１７．４年生組合せ表'!AA241="","",'２０１７．４年生組合せ表'!O241&amp;'２０１７．４年生組合せ表'!AG241)</f>
        <v/>
      </c>
      <c r="CB239" s="127" t="str">
        <f t="shared" si="78"/>
        <v/>
      </c>
      <c r="CC239" s="127" t="str">
        <f t="shared" si="79"/>
        <v/>
      </c>
      <c r="CD239" s="125" t="str">
        <f>IF('２０１７．４年生組合せ表'!AA229="","",'２０１７．４年生組合せ表'!AG229&amp;'２０１７．４年生組合せ表'!O229)</f>
        <v/>
      </c>
      <c r="CE239" s="125" t="str">
        <f>IF('２０１７．４年生組合せ表'!AE229="","",'２０１７．４年生組合せ表'!AE229)</f>
        <v/>
      </c>
      <c r="CF239" s="125" t="str">
        <f>IF('２０１７．４年生組合せ表'!AA229="","",'２０１７．４年生組合せ表'!AA229)</f>
        <v/>
      </c>
    </row>
    <row r="240" spans="79:84" x14ac:dyDescent="0.2">
      <c r="CA240" s="127" t="str">
        <f>IF('２０１７．４年生組合せ表'!AA242="","",'２０１７．４年生組合せ表'!O242&amp;'２０１７．４年生組合せ表'!AG242)</f>
        <v/>
      </c>
      <c r="CB240" s="127" t="str">
        <f t="shared" si="78"/>
        <v/>
      </c>
      <c r="CC240" s="127" t="str">
        <f t="shared" si="79"/>
        <v/>
      </c>
      <c r="CD240" s="125" t="str">
        <f>IF('２０１７．４年生組合せ表'!AA230="","",'２０１７．４年生組合せ表'!AG230&amp;'２０１７．４年生組合せ表'!O230)</f>
        <v/>
      </c>
      <c r="CE240" s="125" t="str">
        <f>IF('２０１７．４年生組合せ表'!AE230="","",'２０１７．４年生組合せ表'!AE230)</f>
        <v/>
      </c>
      <c r="CF240" s="125" t="str">
        <f>IF('２０１７．４年生組合せ表'!AA230="","",'２０１７．４年生組合せ表'!AA230)</f>
        <v/>
      </c>
    </row>
    <row r="241" spans="79:84" x14ac:dyDescent="0.2">
      <c r="CA241" s="127" t="str">
        <f>IF('２０１７．４年生組合せ表'!AA243="","",'２０１７．４年生組合せ表'!O243&amp;'２０１７．４年生組合せ表'!AG243)</f>
        <v/>
      </c>
      <c r="CB241" s="127" t="str">
        <f t="shared" si="78"/>
        <v/>
      </c>
      <c r="CC241" s="127" t="str">
        <f t="shared" si="79"/>
        <v/>
      </c>
      <c r="CD241" s="125" t="str">
        <f>IF('２０１７．４年生組合せ表'!AA231="","",'２０１７．４年生組合せ表'!AG231&amp;'２０１７．４年生組合せ表'!O231)</f>
        <v/>
      </c>
      <c r="CE241" s="125" t="str">
        <f>IF('２０１７．４年生組合せ表'!AE231="","",'２０１７．４年生組合せ表'!AE231)</f>
        <v/>
      </c>
      <c r="CF241" s="125" t="str">
        <f>IF('２０１７．４年生組合せ表'!AA231="","",'２０１７．４年生組合せ表'!AA231)</f>
        <v/>
      </c>
    </row>
    <row r="242" spans="79:84" x14ac:dyDescent="0.2">
      <c r="CA242" s="127" t="str">
        <f>IF('２０１７．４年生組合せ表'!AA244="","",'２０１７．４年生組合せ表'!O244&amp;'２０１７．４年生組合せ表'!AG244)</f>
        <v/>
      </c>
      <c r="CB242" s="127" t="str">
        <f t="shared" si="78"/>
        <v/>
      </c>
      <c r="CC242" s="127" t="str">
        <f t="shared" si="79"/>
        <v/>
      </c>
      <c r="CD242" s="125" t="str">
        <f>IF('２０１７．４年生組合せ表'!AA232="","",'２０１７．４年生組合せ表'!AG232&amp;'２０１７．４年生組合せ表'!O232)</f>
        <v/>
      </c>
      <c r="CE242" s="125" t="str">
        <f>IF('２０１７．４年生組合せ表'!AE232="","",'２０１７．４年生組合せ表'!AE232)</f>
        <v/>
      </c>
      <c r="CF242" s="125" t="str">
        <f>IF('２０１７．４年生組合せ表'!AA232="","",'２０１７．４年生組合せ表'!AA232)</f>
        <v/>
      </c>
    </row>
    <row r="243" spans="79:84" x14ac:dyDescent="0.2">
      <c r="CA243" s="127" t="str">
        <f>IF('２０１７．４年生組合せ表'!AA245="","",'２０１７．４年生組合せ表'!O245&amp;'２０１７．４年生組合せ表'!AG245)</f>
        <v/>
      </c>
      <c r="CB243" s="127" t="str">
        <f t="shared" si="78"/>
        <v/>
      </c>
      <c r="CC243" s="127" t="str">
        <f t="shared" si="79"/>
        <v/>
      </c>
      <c r="CD243" s="125" t="str">
        <f>IF('２０１７．４年生組合せ表'!AA233="","",'２０１７．４年生組合せ表'!AG233&amp;'２０１７．４年生組合せ表'!O233)</f>
        <v/>
      </c>
      <c r="CE243" s="125" t="str">
        <f>IF('２０１７．４年生組合せ表'!AE233="","",'２０１７．４年生組合せ表'!AE233)</f>
        <v/>
      </c>
      <c r="CF243" s="125" t="str">
        <f>IF('２０１７．４年生組合せ表'!AA233="","",'２０１７．４年生組合せ表'!AA233)</f>
        <v/>
      </c>
    </row>
    <row r="244" spans="79:84" x14ac:dyDescent="0.2">
      <c r="CA244" s="127" t="str">
        <f>IF('２０１７．４年生組合せ表'!AA246="","",'２０１７．４年生組合せ表'!O246&amp;'２０１７．４年生組合せ表'!AG246)</f>
        <v/>
      </c>
      <c r="CB244" s="127" t="str">
        <f t="shared" si="78"/>
        <v/>
      </c>
      <c r="CC244" s="127" t="str">
        <f t="shared" si="79"/>
        <v/>
      </c>
      <c r="CD244" s="125" t="str">
        <f>IF('２０１７．４年生組合せ表'!AA234="","",'２０１７．４年生組合せ表'!AG234&amp;'２０１７．４年生組合せ表'!O234)</f>
        <v/>
      </c>
      <c r="CE244" s="125" t="str">
        <f>IF('２０１７．４年生組合せ表'!AE234="","",'２０１７．４年生組合せ表'!AE234)</f>
        <v/>
      </c>
      <c r="CF244" s="125" t="str">
        <f>IF('２０１７．４年生組合せ表'!AA234="","",'２０１７．４年生組合せ表'!AA234)</f>
        <v/>
      </c>
    </row>
    <row r="245" spans="79:84" x14ac:dyDescent="0.2">
      <c r="CA245" s="127" t="str">
        <f>IF('２０１７．４年生組合せ表'!AA247="","",'２０１７．４年生組合せ表'!O247&amp;'２０１７．４年生組合せ表'!AG247)</f>
        <v/>
      </c>
      <c r="CB245" s="127" t="str">
        <f t="shared" si="78"/>
        <v/>
      </c>
      <c r="CC245" s="127" t="str">
        <f t="shared" si="79"/>
        <v/>
      </c>
      <c r="CD245" s="125" t="str">
        <f>IF('２０１７．４年生組合せ表'!AA235="","",'２０１７．４年生組合せ表'!AG235&amp;'２０１７．４年生組合せ表'!O235)</f>
        <v/>
      </c>
      <c r="CE245" s="125" t="str">
        <f>IF('２０１７．４年生組合せ表'!AE235="","",'２０１７．４年生組合せ表'!AE235)</f>
        <v/>
      </c>
      <c r="CF245" s="125" t="str">
        <f>IF('２０１７．４年生組合せ表'!AA235="","",'２０１７．４年生組合せ表'!AA235)</f>
        <v/>
      </c>
    </row>
    <row r="246" spans="79:84" x14ac:dyDescent="0.2">
      <c r="CA246" s="127" t="str">
        <f>IF('２０１７．４年生組合せ表'!AA248="","",'２０１７．４年生組合せ表'!O248&amp;'２０１７．４年生組合せ表'!AG248)</f>
        <v/>
      </c>
      <c r="CB246" s="127" t="str">
        <f t="shared" si="78"/>
        <v/>
      </c>
      <c r="CC246" s="127" t="str">
        <f t="shared" si="79"/>
        <v/>
      </c>
      <c r="CD246" s="125" t="str">
        <f>IF('２０１７．４年生組合せ表'!AA236="","",'２０１７．４年生組合せ表'!AG236&amp;'２０１７．４年生組合せ表'!O236)</f>
        <v/>
      </c>
      <c r="CE246" s="125" t="str">
        <f>IF('２０１７．４年生組合せ表'!AE236="","",'２０１７．４年生組合せ表'!AE236)</f>
        <v/>
      </c>
      <c r="CF246" s="125" t="str">
        <f>IF('２０１７．４年生組合せ表'!AA236="","",'２０１７．４年生組合せ表'!AA236)</f>
        <v/>
      </c>
    </row>
    <row r="247" spans="79:84" x14ac:dyDescent="0.2">
      <c r="CA247" s="127" t="str">
        <f>IF('２０１７．４年生組合せ表'!AA249="","",'２０１７．４年生組合せ表'!O249&amp;'２０１７．４年生組合せ表'!AG249)</f>
        <v/>
      </c>
      <c r="CB247" s="127" t="str">
        <f t="shared" si="78"/>
        <v/>
      </c>
      <c r="CC247" s="127" t="str">
        <f t="shared" si="79"/>
        <v/>
      </c>
      <c r="CD247" s="125" t="str">
        <f>IF('２０１７．４年生組合せ表'!AA237="","",'２０１７．４年生組合せ表'!AG237&amp;'２０１７．４年生組合せ表'!O237)</f>
        <v/>
      </c>
      <c r="CE247" s="125" t="str">
        <f>IF('２０１７．４年生組合せ表'!AE237="","",'２０１７．４年生組合せ表'!AE237)</f>
        <v/>
      </c>
      <c r="CF247" s="125" t="str">
        <f>IF('２０１７．４年生組合せ表'!AA237="","",'２０１７．４年生組合せ表'!AA237)</f>
        <v/>
      </c>
    </row>
    <row r="248" spans="79:84" x14ac:dyDescent="0.2">
      <c r="CA248" s="127" t="str">
        <f>IF('２０１７．４年生組合せ表'!AA250="","",'２０１７．４年生組合せ表'!O250&amp;'２０１７．４年生組合せ表'!AG250)</f>
        <v/>
      </c>
      <c r="CB248" s="127" t="str">
        <f t="shared" si="78"/>
        <v/>
      </c>
      <c r="CC248" s="127" t="str">
        <f t="shared" si="79"/>
        <v/>
      </c>
      <c r="CD248" s="125" t="str">
        <f>IF('２０１７．４年生組合せ表'!AA238="","",'２０１７．４年生組合せ表'!AG238&amp;'２０１７．４年生組合せ表'!O238)</f>
        <v/>
      </c>
      <c r="CE248" s="125" t="str">
        <f>IF('２０１７．４年生組合せ表'!AE238="","",'２０１７．４年生組合せ表'!AE238)</f>
        <v/>
      </c>
      <c r="CF248" s="125" t="str">
        <f>IF('２０１７．４年生組合せ表'!AA238="","",'２０１７．４年生組合せ表'!AA238)</f>
        <v/>
      </c>
    </row>
    <row r="249" spans="79:84" x14ac:dyDescent="0.2">
      <c r="CA249" s="127" t="str">
        <f>IF('２０１７．４年生組合せ表'!AA251="","",'２０１７．４年生組合せ表'!O251&amp;'２０１７．４年生組合せ表'!AG251)</f>
        <v/>
      </c>
      <c r="CB249" s="127" t="str">
        <f t="shared" si="78"/>
        <v/>
      </c>
      <c r="CC249" s="127" t="str">
        <f t="shared" si="79"/>
        <v/>
      </c>
      <c r="CD249" s="125" t="str">
        <f>IF('２０１７．４年生組合せ表'!AA239="","",'２０１７．４年生組合せ表'!AG239&amp;'２０１７．４年生組合せ表'!O239)</f>
        <v/>
      </c>
      <c r="CE249" s="125" t="str">
        <f>IF('２０１７．４年生組合せ表'!AE239="","",'２０１７．４年生組合せ表'!AE239)</f>
        <v/>
      </c>
      <c r="CF249" s="125" t="str">
        <f>IF('２０１７．４年生組合せ表'!AA239="","",'２０１７．４年生組合せ表'!AA239)</f>
        <v/>
      </c>
    </row>
    <row r="250" spans="79:84" x14ac:dyDescent="0.2">
      <c r="CA250" s="127" t="str">
        <f>IF('２０１７．４年生組合せ表'!AA252="","",'２０１７．４年生組合せ表'!O252&amp;'２０１７．４年生組合せ表'!AG252)</f>
        <v/>
      </c>
      <c r="CB250" s="127" t="str">
        <f t="shared" si="78"/>
        <v/>
      </c>
      <c r="CC250" s="127" t="str">
        <f t="shared" si="79"/>
        <v/>
      </c>
      <c r="CD250" s="125" t="str">
        <f>IF('２０１７．４年生組合せ表'!AA240="","",'２０１７．４年生組合せ表'!AG240&amp;'２０１７．４年生組合せ表'!O240)</f>
        <v/>
      </c>
      <c r="CE250" s="125" t="str">
        <f>IF('２０１７．４年生組合せ表'!AE240="","",'２０１７．４年生組合せ表'!AE240)</f>
        <v/>
      </c>
      <c r="CF250" s="125" t="str">
        <f>IF('２０１７．４年生組合せ表'!AA240="","",'２０１７．４年生組合せ表'!AA240)</f>
        <v/>
      </c>
    </row>
    <row r="251" spans="79:84" x14ac:dyDescent="0.2">
      <c r="CA251" s="127" t="str">
        <f>IF('２０１７．４年生組合せ表'!AA253="","",'２０１７．４年生組合せ表'!O253&amp;'２０１７．４年生組合せ表'!AG253)</f>
        <v/>
      </c>
      <c r="CB251" s="127" t="str">
        <f t="shared" si="78"/>
        <v/>
      </c>
      <c r="CC251" s="127" t="str">
        <f t="shared" si="79"/>
        <v/>
      </c>
      <c r="CD251" s="125" t="str">
        <f>IF('２０１７．４年生組合せ表'!AA241="","",'２０１７．４年生組合せ表'!AG241&amp;'２０１７．４年生組合せ表'!O241)</f>
        <v/>
      </c>
      <c r="CE251" s="125" t="str">
        <f>IF('２０１７．４年生組合せ表'!AE241="","",'２０１７．４年生組合せ表'!AE241)</f>
        <v/>
      </c>
      <c r="CF251" s="125" t="str">
        <f>IF('２０１７．４年生組合せ表'!AA241="","",'２０１７．４年生組合せ表'!AA241)</f>
        <v/>
      </c>
    </row>
    <row r="252" spans="79:84" x14ac:dyDescent="0.2">
      <c r="CA252" s="127" t="str">
        <f>IF('２０１７．４年生組合せ表'!AA254="","",'２０１７．４年生組合せ表'!O254&amp;'２０１７．４年生組合せ表'!AG254)</f>
        <v/>
      </c>
      <c r="CB252" s="127" t="str">
        <f t="shared" si="78"/>
        <v/>
      </c>
      <c r="CC252" s="127" t="str">
        <f t="shared" si="79"/>
        <v/>
      </c>
      <c r="CD252" s="125" t="str">
        <f>IF('２０１７．４年生組合せ表'!AA242="","",'２０１７．４年生組合せ表'!AG242&amp;'２０１７．４年生組合せ表'!O242)</f>
        <v/>
      </c>
      <c r="CE252" s="125" t="str">
        <f>IF('２０１７．４年生組合せ表'!AE242="","",'２０１７．４年生組合せ表'!AE242)</f>
        <v/>
      </c>
      <c r="CF252" s="125" t="str">
        <f>IF('２０１７．４年生組合せ表'!AA242="","",'２０１７．４年生組合せ表'!AA242)</f>
        <v/>
      </c>
    </row>
    <row r="253" spans="79:84" x14ac:dyDescent="0.2">
      <c r="CA253" s="127" t="str">
        <f>IF('２０１７．４年生組合せ表'!AA255="","",'２０１７．４年生組合せ表'!O255&amp;'２０１７．４年生組合せ表'!AG255)</f>
        <v/>
      </c>
      <c r="CB253" s="127" t="str">
        <f t="shared" si="78"/>
        <v/>
      </c>
      <c r="CC253" s="127" t="str">
        <f t="shared" si="79"/>
        <v/>
      </c>
      <c r="CD253" s="125" t="str">
        <f>IF('２０１７．４年生組合せ表'!AA243="","",'２０１７．４年生組合せ表'!AG243&amp;'２０１７．４年生組合せ表'!O243)</f>
        <v/>
      </c>
      <c r="CE253" s="125" t="str">
        <f>IF('２０１７．４年生組合せ表'!AE243="","",'２０１７．４年生組合せ表'!AE243)</f>
        <v/>
      </c>
      <c r="CF253" s="125" t="str">
        <f>IF('２０１７．４年生組合せ表'!AA243="","",'２０１７．４年生組合せ表'!AA243)</f>
        <v/>
      </c>
    </row>
    <row r="254" spans="79:84" x14ac:dyDescent="0.2">
      <c r="CA254" s="127" t="str">
        <f>IF('２０１７．４年生組合せ表'!AA256="","",'２０１７．４年生組合せ表'!O256&amp;'２０１７．４年生組合せ表'!AG256)</f>
        <v/>
      </c>
      <c r="CB254" s="127" t="str">
        <f t="shared" si="78"/>
        <v/>
      </c>
      <c r="CC254" s="127" t="str">
        <f t="shared" si="79"/>
        <v/>
      </c>
      <c r="CD254" s="125" t="str">
        <f>IF('２０１７．４年生組合せ表'!AA244="","",'２０１７．４年生組合せ表'!AG244&amp;'２０１７．４年生組合せ表'!O244)</f>
        <v/>
      </c>
      <c r="CE254" s="125" t="str">
        <f>IF('２０１７．４年生組合せ表'!AE244="","",'２０１７．４年生組合せ表'!AE244)</f>
        <v/>
      </c>
      <c r="CF254" s="125" t="str">
        <f>IF('２０１７．４年生組合せ表'!AA244="","",'２０１７．４年生組合せ表'!AA244)</f>
        <v/>
      </c>
    </row>
    <row r="255" spans="79:84" x14ac:dyDescent="0.2">
      <c r="CA255" s="127" t="str">
        <f>IF('２０１７．４年生組合せ表'!AA257="","",'２０１７．４年生組合せ表'!O257&amp;'２０１７．４年生組合せ表'!AG257)</f>
        <v/>
      </c>
      <c r="CB255" s="127" t="str">
        <f t="shared" si="78"/>
        <v/>
      </c>
      <c r="CC255" s="127" t="str">
        <f t="shared" si="79"/>
        <v/>
      </c>
      <c r="CD255" s="125" t="str">
        <f>IF('２０１７．４年生組合せ表'!AA245="","",'２０１７．４年生組合せ表'!AG245&amp;'２０１７．４年生組合せ表'!O245)</f>
        <v/>
      </c>
      <c r="CE255" s="125" t="str">
        <f>IF('２０１７．４年生組合せ表'!AE245="","",'２０１７．４年生組合せ表'!AE245)</f>
        <v/>
      </c>
      <c r="CF255" s="125" t="str">
        <f>IF('２０１７．４年生組合せ表'!AA245="","",'２０１７．４年生組合せ表'!AA245)</f>
        <v/>
      </c>
    </row>
    <row r="256" spans="79:84" x14ac:dyDescent="0.2">
      <c r="CA256" s="127" t="str">
        <f>IF('２０１７．４年生組合せ表'!AA258="","",'２０１７．４年生組合せ表'!O258&amp;'２０１７．４年生組合せ表'!AG258)</f>
        <v/>
      </c>
      <c r="CB256" s="127" t="str">
        <f t="shared" si="78"/>
        <v/>
      </c>
      <c r="CC256" s="127" t="str">
        <f t="shared" si="79"/>
        <v/>
      </c>
      <c r="CD256" s="125" t="str">
        <f>IF('２０１７．４年生組合せ表'!AA246="","",'２０１７．４年生組合せ表'!AG246&amp;'２０１７．４年生組合せ表'!O246)</f>
        <v/>
      </c>
      <c r="CE256" s="125" t="str">
        <f>IF('２０１７．４年生組合せ表'!AE246="","",'２０１７．４年生組合せ表'!AE246)</f>
        <v/>
      </c>
      <c r="CF256" s="125" t="str">
        <f>IF('２０１７．４年生組合せ表'!AA246="","",'２０１７．４年生組合せ表'!AA246)</f>
        <v/>
      </c>
    </row>
    <row r="257" spans="79:84" x14ac:dyDescent="0.2">
      <c r="CA257" s="127" t="str">
        <f>IF('２０１７．４年生組合せ表'!AA259="","",'２０１７．４年生組合せ表'!O259&amp;'２０１７．４年生組合せ表'!AG259)</f>
        <v/>
      </c>
      <c r="CB257" s="127" t="str">
        <f t="shared" si="78"/>
        <v/>
      </c>
      <c r="CC257" s="127" t="str">
        <f t="shared" si="79"/>
        <v/>
      </c>
      <c r="CD257" s="125" t="str">
        <f>IF('２０１７．４年生組合せ表'!AA247="","",'２０１７．４年生組合せ表'!AG247&amp;'２０１７．４年生組合せ表'!O247)</f>
        <v/>
      </c>
      <c r="CE257" s="125" t="str">
        <f>IF('２０１７．４年生組合せ表'!AE247="","",'２０１７．４年生組合せ表'!AE247)</f>
        <v/>
      </c>
      <c r="CF257" s="125" t="str">
        <f>IF('２０１７．４年生組合せ表'!AA247="","",'２０１７．４年生組合せ表'!AA247)</f>
        <v/>
      </c>
    </row>
    <row r="258" spans="79:84" x14ac:dyDescent="0.2">
      <c r="CA258" s="127" t="str">
        <f>IF('２０１７．４年生組合せ表'!AA260="","",'２０１７．４年生組合せ表'!O260&amp;'２０１７．４年生組合せ表'!AG260)</f>
        <v/>
      </c>
      <c r="CB258" s="127" t="str">
        <f t="shared" si="78"/>
        <v/>
      </c>
      <c r="CC258" s="127" t="str">
        <f t="shared" si="79"/>
        <v/>
      </c>
      <c r="CD258" s="125" t="str">
        <f>IF('２０１７．４年生組合せ表'!AA248="","",'２０１７．４年生組合せ表'!AG248&amp;'２０１７．４年生組合せ表'!O248)</f>
        <v/>
      </c>
      <c r="CE258" s="125" t="str">
        <f>IF('２０１７．４年生組合せ表'!AE248="","",'２０１７．４年生組合せ表'!AE248)</f>
        <v/>
      </c>
      <c r="CF258" s="125" t="str">
        <f>IF('２０１７．４年生組合せ表'!AA248="","",'２０１７．４年生組合せ表'!AA248)</f>
        <v/>
      </c>
    </row>
    <row r="259" spans="79:84" x14ac:dyDescent="0.2">
      <c r="CA259" s="127" t="str">
        <f>IF('２０１７．４年生組合せ表'!AA261="","",'２０１７．４年生組合せ表'!O261&amp;'２０１７．４年生組合せ表'!AG261)</f>
        <v/>
      </c>
      <c r="CB259" s="127" t="str">
        <f t="shared" si="78"/>
        <v/>
      </c>
      <c r="CC259" s="127" t="str">
        <f t="shared" si="79"/>
        <v/>
      </c>
      <c r="CD259" s="125" t="str">
        <f>IF('２０１７．４年生組合せ表'!AA249="","",'２０１７．４年生組合せ表'!AG249&amp;'２０１７．４年生組合せ表'!O249)</f>
        <v/>
      </c>
      <c r="CE259" s="125" t="str">
        <f>IF('２０１７．４年生組合せ表'!AE249="","",'２０１７．４年生組合せ表'!AE249)</f>
        <v/>
      </c>
      <c r="CF259" s="125" t="str">
        <f>IF('２０１７．４年生組合せ表'!AA249="","",'２０１７．４年生組合せ表'!AA249)</f>
        <v/>
      </c>
    </row>
    <row r="260" spans="79:84" x14ac:dyDescent="0.2">
      <c r="CA260" s="127" t="str">
        <f>IF('２０１７．４年生組合せ表'!AA262="","",'２０１７．４年生組合せ表'!O262&amp;'２０１７．４年生組合せ表'!AG262)</f>
        <v/>
      </c>
      <c r="CB260" s="127" t="str">
        <f t="shared" si="78"/>
        <v/>
      </c>
      <c r="CC260" s="127" t="str">
        <f t="shared" si="79"/>
        <v/>
      </c>
      <c r="CD260" s="125" t="str">
        <f>IF('２０１７．４年生組合せ表'!AA250="","",'２０１７．４年生組合せ表'!AG250&amp;'２０１７．４年生組合せ表'!O250)</f>
        <v/>
      </c>
      <c r="CE260" s="125" t="str">
        <f>IF('２０１７．４年生組合せ表'!AE250="","",'２０１７．４年生組合せ表'!AE250)</f>
        <v/>
      </c>
      <c r="CF260" s="125" t="str">
        <f>IF('２０１７．４年生組合せ表'!AA250="","",'２０１７．４年生組合せ表'!AA250)</f>
        <v/>
      </c>
    </row>
    <row r="261" spans="79:84" x14ac:dyDescent="0.2">
      <c r="CA261" s="127" t="str">
        <f>IF('２０１７．４年生組合せ表'!AA263="","",'２０１７．４年生組合せ表'!O263&amp;'２０１７．４年生組合せ表'!AG263)</f>
        <v/>
      </c>
      <c r="CB261" s="127" t="str">
        <f t="shared" si="78"/>
        <v/>
      </c>
      <c r="CC261" s="127" t="str">
        <f t="shared" si="79"/>
        <v/>
      </c>
      <c r="CD261" s="125" t="str">
        <f>IF('２０１７．４年生組合せ表'!AA251="","",'２０１７．４年生組合せ表'!AG251&amp;'２０１７．４年生組合せ表'!O251)</f>
        <v/>
      </c>
      <c r="CE261" s="125" t="str">
        <f>IF('２０１７．４年生組合せ表'!AE251="","",'２０１７．４年生組合せ表'!AE251)</f>
        <v/>
      </c>
      <c r="CF261" s="125" t="str">
        <f>IF('２０１７．４年生組合せ表'!AA251="","",'２０１７．４年生組合せ表'!AA251)</f>
        <v/>
      </c>
    </row>
    <row r="262" spans="79:84" x14ac:dyDescent="0.2">
      <c r="CA262" s="127" t="str">
        <f>IF('２０１７．４年生組合せ表'!AA264="","",'２０１７．４年生組合せ表'!O264&amp;'２０１７．４年生組合せ表'!AG264)</f>
        <v/>
      </c>
      <c r="CB262" s="127" t="str">
        <f t="shared" si="78"/>
        <v/>
      </c>
      <c r="CC262" s="127" t="str">
        <f t="shared" si="79"/>
        <v/>
      </c>
      <c r="CD262" s="125" t="str">
        <f>IF('２０１７．４年生組合せ表'!AA252="","",'２０１７．４年生組合せ表'!AG252&amp;'２０１７．４年生組合せ表'!O252)</f>
        <v/>
      </c>
      <c r="CE262" s="125" t="str">
        <f>IF('２０１７．４年生組合せ表'!AE252="","",'２０１７．４年生組合せ表'!AE252)</f>
        <v/>
      </c>
      <c r="CF262" s="125" t="str">
        <f>IF('２０１７．４年生組合せ表'!AA252="","",'２０１７．４年生組合せ表'!AA252)</f>
        <v/>
      </c>
    </row>
    <row r="263" spans="79:84" x14ac:dyDescent="0.2">
      <c r="CA263" s="127" t="str">
        <f>IF('２０１７．４年生組合せ表'!AA265="","",'２０１７．４年生組合せ表'!O265&amp;'２０１７．４年生組合せ表'!AG265)</f>
        <v/>
      </c>
      <c r="CB263" s="127" t="str">
        <f t="shared" si="78"/>
        <v/>
      </c>
      <c r="CC263" s="127" t="str">
        <f t="shared" si="79"/>
        <v/>
      </c>
      <c r="CD263" s="125" t="str">
        <f>IF('２０１７．４年生組合せ表'!AA253="","",'２０１７．４年生組合せ表'!AG253&amp;'２０１７．４年生組合せ表'!O253)</f>
        <v/>
      </c>
      <c r="CE263" s="125" t="str">
        <f>IF('２０１７．４年生組合せ表'!AE253="","",'２０１７．４年生組合せ表'!AE253)</f>
        <v/>
      </c>
      <c r="CF263" s="125" t="str">
        <f>IF('２０１７．４年生組合せ表'!AA253="","",'２０１７．４年生組合せ表'!AA253)</f>
        <v/>
      </c>
    </row>
    <row r="264" spans="79:84" x14ac:dyDescent="0.2">
      <c r="CA264" s="127" t="str">
        <f>IF('２０１７．４年生組合せ表'!AA266="","",'２０１７．４年生組合せ表'!O266&amp;'２０１７．４年生組合せ表'!AG266)</f>
        <v/>
      </c>
      <c r="CB264" s="127" t="str">
        <f t="shared" si="78"/>
        <v/>
      </c>
      <c r="CC264" s="127" t="str">
        <f t="shared" si="79"/>
        <v/>
      </c>
      <c r="CD264" s="125" t="str">
        <f>IF('２０１７．４年生組合せ表'!AA254="","",'２０１７．４年生組合せ表'!AG254&amp;'２０１７．４年生組合せ表'!O254)</f>
        <v/>
      </c>
      <c r="CE264" s="125" t="str">
        <f>IF('２０１７．４年生組合せ表'!AE254="","",'２０１７．４年生組合せ表'!AE254)</f>
        <v/>
      </c>
      <c r="CF264" s="125" t="str">
        <f>IF('２０１７．４年生組合せ表'!AA254="","",'２０１７．４年生組合せ表'!AA254)</f>
        <v/>
      </c>
    </row>
    <row r="265" spans="79:84" x14ac:dyDescent="0.2">
      <c r="CA265" s="127" t="str">
        <f>IF('２０１７．４年生組合せ表'!AA267="","",'２０１７．４年生組合せ表'!O267&amp;'２０１７．４年生組合せ表'!AG267)</f>
        <v/>
      </c>
      <c r="CB265" s="127" t="str">
        <f t="shared" ref="CB265:CB328" si="80">CF265</f>
        <v/>
      </c>
      <c r="CC265" s="127" t="str">
        <f t="shared" ref="CC265:CC328" si="81">CE265</f>
        <v/>
      </c>
      <c r="CD265" s="125" t="str">
        <f>IF('２０１７．４年生組合せ表'!AA255="","",'２０１７．４年生組合せ表'!AG255&amp;'２０１７．４年生組合せ表'!O255)</f>
        <v/>
      </c>
      <c r="CE265" s="125" t="str">
        <f>IF('２０１７．４年生組合せ表'!AE255="","",'２０１７．４年生組合せ表'!AE255)</f>
        <v/>
      </c>
      <c r="CF265" s="125" t="str">
        <f>IF('２０１７．４年生組合せ表'!AA255="","",'２０１７．４年生組合せ表'!AA255)</f>
        <v/>
      </c>
    </row>
    <row r="266" spans="79:84" x14ac:dyDescent="0.2">
      <c r="CA266" s="127" t="str">
        <f>IF('２０１７．４年生組合せ表'!AA268="","",'２０１７．４年生組合せ表'!O268&amp;'２０１７．４年生組合せ表'!AG268)</f>
        <v/>
      </c>
      <c r="CB266" s="127" t="str">
        <f t="shared" si="80"/>
        <v/>
      </c>
      <c r="CC266" s="127" t="str">
        <f t="shared" si="81"/>
        <v/>
      </c>
      <c r="CD266" s="125" t="str">
        <f>IF('２０１７．４年生組合せ表'!AA256="","",'２０１７．４年生組合せ表'!AG256&amp;'２０１７．４年生組合せ表'!O256)</f>
        <v/>
      </c>
      <c r="CE266" s="125" t="str">
        <f>IF('２０１７．４年生組合せ表'!AE256="","",'２０１７．４年生組合せ表'!AE256)</f>
        <v/>
      </c>
      <c r="CF266" s="125" t="str">
        <f>IF('２０１７．４年生組合せ表'!AA256="","",'２０１７．４年生組合せ表'!AA256)</f>
        <v/>
      </c>
    </row>
    <row r="267" spans="79:84" x14ac:dyDescent="0.2">
      <c r="CA267" s="127" t="str">
        <f>IF('２０１７．４年生組合せ表'!AA269="","",'２０１７．４年生組合せ表'!O269&amp;'２０１７．４年生組合せ表'!AG269)</f>
        <v/>
      </c>
      <c r="CB267" s="127" t="str">
        <f t="shared" si="80"/>
        <v/>
      </c>
      <c r="CC267" s="127" t="str">
        <f t="shared" si="81"/>
        <v/>
      </c>
      <c r="CD267" s="125" t="str">
        <f>IF('２０１７．４年生組合せ表'!AA257="","",'２０１７．４年生組合せ表'!AG257&amp;'２０１７．４年生組合せ表'!O257)</f>
        <v/>
      </c>
      <c r="CE267" s="125" t="str">
        <f>IF('２０１７．４年生組合せ表'!AE257="","",'２０１７．４年生組合せ表'!AE257)</f>
        <v/>
      </c>
      <c r="CF267" s="125" t="str">
        <f>IF('２０１７．４年生組合せ表'!AA257="","",'２０１７．４年生組合せ表'!AA257)</f>
        <v/>
      </c>
    </row>
    <row r="268" spans="79:84" x14ac:dyDescent="0.2">
      <c r="CA268" s="127" t="str">
        <f>IF('２０１７．４年生組合せ表'!AA270="","",'２０１７．４年生組合せ表'!O270&amp;'２０１７．４年生組合せ表'!AG270)</f>
        <v/>
      </c>
      <c r="CB268" s="127" t="str">
        <f t="shared" si="80"/>
        <v/>
      </c>
      <c r="CC268" s="127" t="str">
        <f t="shared" si="81"/>
        <v/>
      </c>
      <c r="CD268" s="125" t="str">
        <f>IF('２０１７．４年生組合せ表'!AA258="","",'２０１７．４年生組合せ表'!AG258&amp;'２０１７．４年生組合せ表'!O258)</f>
        <v/>
      </c>
      <c r="CE268" s="125" t="str">
        <f>IF('２０１７．４年生組合せ表'!AE258="","",'２０１７．４年生組合せ表'!AE258)</f>
        <v/>
      </c>
      <c r="CF268" s="125" t="str">
        <f>IF('２０１７．４年生組合せ表'!AA258="","",'２０１７．４年生組合せ表'!AA258)</f>
        <v/>
      </c>
    </row>
    <row r="269" spans="79:84" x14ac:dyDescent="0.2">
      <c r="CA269" s="127" t="str">
        <f>IF('２０１７．４年生組合せ表'!AA271="","",'２０１７．４年生組合せ表'!O271&amp;'２０１７．４年生組合せ表'!AG271)</f>
        <v/>
      </c>
      <c r="CB269" s="127" t="str">
        <f t="shared" si="80"/>
        <v/>
      </c>
      <c r="CC269" s="127" t="str">
        <f t="shared" si="81"/>
        <v/>
      </c>
      <c r="CD269" s="125" t="str">
        <f>IF('２０１７．４年生組合せ表'!AA259="","",'２０１７．４年生組合せ表'!AG259&amp;'２０１７．４年生組合せ表'!O259)</f>
        <v/>
      </c>
      <c r="CE269" s="125" t="str">
        <f>IF('２０１７．４年生組合せ表'!AE259="","",'２０１７．４年生組合せ表'!AE259)</f>
        <v/>
      </c>
      <c r="CF269" s="125" t="str">
        <f>IF('２０１７．４年生組合せ表'!AA259="","",'２０１７．４年生組合せ表'!AA259)</f>
        <v/>
      </c>
    </row>
    <row r="270" spans="79:84" x14ac:dyDescent="0.2">
      <c r="CA270" s="127" t="str">
        <f>IF('２０１７．４年生組合せ表'!AA272="","",'２０１７．４年生組合せ表'!O272&amp;'２０１７．４年生組合せ表'!AG272)</f>
        <v/>
      </c>
      <c r="CB270" s="127" t="str">
        <f t="shared" si="80"/>
        <v/>
      </c>
      <c r="CC270" s="127" t="str">
        <f t="shared" si="81"/>
        <v/>
      </c>
      <c r="CD270" s="125" t="str">
        <f>IF('２０１７．４年生組合せ表'!AA260="","",'２０１７．４年生組合せ表'!AG260&amp;'２０１７．４年生組合せ表'!O260)</f>
        <v/>
      </c>
      <c r="CE270" s="125" t="str">
        <f>IF('２０１７．４年生組合せ表'!AE260="","",'２０１７．４年生組合せ表'!AE260)</f>
        <v/>
      </c>
      <c r="CF270" s="125" t="str">
        <f>IF('２０１７．４年生組合せ表'!AA260="","",'２０１７．４年生組合せ表'!AA260)</f>
        <v/>
      </c>
    </row>
    <row r="271" spans="79:84" x14ac:dyDescent="0.2">
      <c r="CA271" s="127" t="str">
        <f>IF('２０１７．４年生組合せ表'!AA273="","",'２０１７．４年生組合せ表'!O273&amp;'２０１７．４年生組合せ表'!AG273)</f>
        <v/>
      </c>
      <c r="CB271" s="127" t="str">
        <f t="shared" si="80"/>
        <v/>
      </c>
      <c r="CC271" s="127" t="str">
        <f t="shared" si="81"/>
        <v/>
      </c>
      <c r="CD271" s="125" t="str">
        <f>IF('２０１７．４年生組合せ表'!AA261="","",'２０１７．４年生組合せ表'!AG261&amp;'２０１７．４年生組合せ表'!O261)</f>
        <v/>
      </c>
      <c r="CE271" s="125" t="str">
        <f>IF('２０１７．４年生組合せ表'!AE261="","",'２０１７．４年生組合せ表'!AE261)</f>
        <v/>
      </c>
      <c r="CF271" s="125" t="str">
        <f>IF('２０１７．４年生組合せ表'!AA261="","",'２０１７．４年生組合せ表'!AA261)</f>
        <v/>
      </c>
    </row>
    <row r="272" spans="79:84" x14ac:dyDescent="0.2">
      <c r="CA272" s="127" t="str">
        <f>IF('２０１７．４年生組合せ表'!AA274="","",'２０１７．４年生組合せ表'!O274&amp;'２０１７．４年生組合せ表'!AG274)</f>
        <v/>
      </c>
      <c r="CB272" s="127" t="str">
        <f t="shared" si="80"/>
        <v/>
      </c>
      <c r="CC272" s="127" t="str">
        <f t="shared" si="81"/>
        <v/>
      </c>
      <c r="CD272" s="125" t="str">
        <f>IF('２０１７．４年生組合せ表'!AA262="","",'２０１７．４年生組合せ表'!AG262&amp;'２０１７．４年生組合せ表'!O262)</f>
        <v/>
      </c>
      <c r="CE272" s="125" t="str">
        <f>IF('２０１７．４年生組合せ表'!AE262="","",'２０１７．４年生組合せ表'!AE262)</f>
        <v/>
      </c>
      <c r="CF272" s="125" t="str">
        <f>IF('２０１７．４年生組合せ表'!AA262="","",'２０１７．４年生組合せ表'!AA262)</f>
        <v/>
      </c>
    </row>
    <row r="273" spans="79:84" x14ac:dyDescent="0.2">
      <c r="CA273" s="127" t="str">
        <f>IF('２０１７．４年生組合せ表'!AA275="","",'２０１７．４年生組合せ表'!O275&amp;'２０１７．４年生組合せ表'!AG275)</f>
        <v/>
      </c>
      <c r="CB273" s="127" t="str">
        <f t="shared" si="80"/>
        <v/>
      </c>
      <c r="CC273" s="127" t="str">
        <f t="shared" si="81"/>
        <v/>
      </c>
      <c r="CD273" s="125" t="str">
        <f>IF('２０１７．４年生組合せ表'!AA263="","",'２０１７．４年生組合せ表'!AG263&amp;'２０１７．４年生組合せ表'!O263)</f>
        <v/>
      </c>
      <c r="CE273" s="125" t="str">
        <f>IF('２０１７．４年生組合せ表'!AE263="","",'２０１７．４年生組合せ表'!AE263)</f>
        <v/>
      </c>
      <c r="CF273" s="125" t="str">
        <f>IF('２０１７．４年生組合せ表'!AA263="","",'２０１７．４年生組合せ表'!AA263)</f>
        <v/>
      </c>
    </row>
    <row r="274" spans="79:84" x14ac:dyDescent="0.2">
      <c r="CA274" s="127" t="str">
        <f>IF('２０１７．４年生組合せ表'!AA276="","",'２０１７．４年生組合せ表'!O276&amp;'２０１７．４年生組合せ表'!AG276)</f>
        <v/>
      </c>
      <c r="CB274" s="127" t="str">
        <f t="shared" si="80"/>
        <v/>
      </c>
      <c r="CC274" s="127" t="str">
        <f t="shared" si="81"/>
        <v/>
      </c>
      <c r="CD274" s="125" t="str">
        <f>IF('２０１７．４年生組合せ表'!AA264="","",'２０１７．４年生組合せ表'!AG264&amp;'２０１７．４年生組合せ表'!O264)</f>
        <v/>
      </c>
      <c r="CE274" s="125" t="str">
        <f>IF('２０１７．４年生組合せ表'!AE264="","",'２０１７．４年生組合せ表'!AE264)</f>
        <v/>
      </c>
      <c r="CF274" s="125" t="str">
        <f>IF('２０１７．４年生組合せ表'!AA264="","",'２０１７．４年生組合せ表'!AA264)</f>
        <v/>
      </c>
    </row>
    <row r="275" spans="79:84" x14ac:dyDescent="0.2">
      <c r="CA275" s="127" t="str">
        <f>IF('２０１７．４年生組合せ表'!AA277="","",'２０１７．４年生組合せ表'!O277&amp;'２０１７．４年生組合せ表'!AG277)</f>
        <v/>
      </c>
      <c r="CB275" s="127" t="str">
        <f t="shared" si="80"/>
        <v/>
      </c>
      <c r="CC275" s="127" t="str">
        <f t="shared" si="81"/>
        <v/>
      </c>
      <c r="CD275" s="125" t="str">
        <f>IF('２０１７．４年生組合せ表'!AA265="","",'２０１７．４年生組合せ表'!AG265&amp;'２０１７．４年生組合せ表'!O265)</f>
        <v/>
      </c>
      <c r="CE275" s="125" t="str">
        <f>IF('２０１７．４年生組合せ表'!AE265="","",'２０１７．４年生組合せ表'!AE265)</f>
        <v/>
      </c>
      <c r="CF275" s="125" t="str">
        <f>IF('２０１７．４年生組合せ表'!AA265="","",'２０１７．４年生組合せ表'!AA265)</f>
        <v/>
      </c>
    </row>
    <row r="276" spans="79:84" x14ac:dyDescent="0.2">
      <c r="CA276" s="127" t="str">
        <f>IF('２０１７．４年生組合せ表'!AA278="","",'２０１７．４年生組合せ表'!O278&amp;'２０１７．４年生組合せ表'!AG278)</f>
        <v/>
      </c>
      <c r="CB276" s="127" t="str">
        <f t="shared" si="80"/>
        <v/>
      </c>
      <c r="CC276" s="127" t="str">
        <f t="shared" si="81"/>
        <v/>
      </c>
      <c r="CD276" s="125" t="str">
        <f>IF('２０１７．４年生組合せ表'!AA266="","",'２０１７．４年生組合せ表'!AG266&amp;'２０１７．４年生組合せ表'!O266)</f>
        <v/>
      </c>
      <c r="CE276" s="125" t="str">
        <f>IF('２０１７．４年生組合せ表'!AE266="","",'２０１７．４年生組合せ表'!AE266)</f>
        <v/>
      </c>
      <c r="CF276" s="125" t="str">
        <f>IF('２０１７．４年生組合せ表'!AA266="","",'２０１７．４年生組合せ表'!AA266)</f>
        <v/>
      </c>
    </row>
    <row r="277" spans="79:84" x14ac:dyDescent="0.2">
      <c r="CA277" s="127" t="str">
        <f>IF('２０１７．４年生組合せ表'!AA279="","",'２０１７．４年生組合せ表'!O279&amp;'２０１７．４年生組合せ表'!AG279)</f>
        <v/>
      </c>
      <c r="CB277" s="127" t="str">
        <f t="shared" si="80"/>
        <v/>
      </c>
      <c r="CC277" s="127" t="str">
        <f t="shared" si="81"/>
        <v/>
      </c>
      <c r="CD277" s="125" t="str">
        <f>IF('２０１７．４年生組合せ表'!AA267="","",'２０１７．４年生組合せ表'!AG267&amp;'２０１７．４年生組合せ表'!O267)</f>
        <v/>
      </c>
      <c r="CE277" s="125" t="str">
        <f>IF('２０１７．４年生組合せ表'!AE267="","",'２０１７．４年生組合せ表'!AE267)</f>
        <v/>
      </c>
      <c r="CF277" s="125" t="str">
        <f>IF('２０１７．４年生組合せ表'!AA267="","",'２０１７．４年生組合せ表'!AA267)</f>
        <v/>
      </c>
    </row>
    <row r="278" spans="79:84" x14ac:dyDescent="0.2">
      <c r="CA278" s="127" t="str">
        <f>IF('２０１７．４年生組合せ表'!AA280="","",'２０１７．４年生組合せ表'!O280&amp;'２０１７．４年生組合せ表'!AG280)</f>
        <v/>
      </c>
      <c r="CB278" s="127" t="str">
        <f t="shared" si="80"/>
        <v/>
      </c>
      <c r="CC278" s="127" t="str">
        <f t="shared" si="81"/>
        <v/>
      </c>
      <c r="CD278" s="125" t="str">
        <f>IF('２０１７．４年生組合せ表'!AA268="","",'２０１７．４年生組合せ表'!AG268&amp;'２０１７．４年生組合せ表'!O268)</f>
        <v/>
      </c>
      <c r="CE278" s="125" t="str">
        <f>IF('２０１７．４年生組合せ表'!AE268="","",'２０１７．４年生組合せ表'!AE268)</f>
        <v/>
      </c>
      <c r="CF278" s="125" t="str">
        <f>IF('２０１７．４年生組合せ表'!AA268="","",'２０１７．４年生組合せ表'!AA268)</f>
        <v/>
      </c>
    </row>
    <row r="279" spans="79:84" x14ac:dyDescent="0.2">
      <c r="CA279" s="127" t="str">
        <f>IF('２０１７．４年生組合せ表'!AA281="","",'２０１７．４年生組合せ表'!O281&amp;'２０１７．４年生組合せ表'!AG281)</f>
        <v/>
      </c>
      <c r="CB279" s="127" t="str">
        <f t="shared" si="80"/>
        <v/>
      </c>
      <c r="CC279" s="127" t="str">
        <f t="shared" si="81"/>
        <v/>
      </c>
      <c r="CD279" s="125" t="str">
        <f>IF('２０１７．４年生組合せ表'!AA269="","",'２０１７．４年生組合せ表'!AG269&amp;'２０１７．４年生組合せ表'!O269)</f>
        <v/>
      </c>
      <c r="CE279" s="125" t="str">
        <f>IF('２０１７．４年生組合せ表'!AE269="","",'２０１７．４年生組合せ表'!AE269)</f>
        <v/>
      </c>
      <c r="CF279" s="125" t="str">
        <f>IF('２０１７．４年生組合せ表'!AA269="","",'２０１７．４年生組合せ表'!AA269)</f>
        <v/>
      </c>
    </row>
    <row r="280" spans="79:84" x14ac:dyDescent="0.2">
      <c r="CA280" s="127" t="str">
        <f>IF('２０１７．４年生組合せ表'!AA282="","",'２０１７．４年生組合せ表'!O282&amp;'２０１７．４年生組合せ表'!AG282)</f>
        <v/>
      </c>
      <c r="CB280" s="127" t="str">
        <f t="shared" si="80"/>
        <v/>
      </c>
      <c r="CC280" s="127" t="str">
        <f t="shared" si="81"/>
        <v/>
      </c>
      <c r="CD280" s="125" t="str">
        <f>IF('２０１７．４年生組合せ表'!AA270="","",'２０１７．４年生組合せ表'!AG270&amp;'２０１７．４年生組合せ表'!O270)</f>
        <v/>
      </c>
      <c r="CE280" s="125" t="str">
        <f>IF('２０１７．４年生組合せ表'!AE270="","",'２０１７．４年生組合せ表'!AE270)</f>
        <v/>
      </c>
      <c r="CF280" s="125" t="str">
        <f>IF('２０１７．４年生組合せ表'!AA270="","",'２０１７．４年生組合せ表'!AA270)</f>
        <v/>
      </c>
    </row>
    <row r="281" spans="79:84" x14ac:dyDescent="0.2">
      <c r="CA281" s="127" t="str">
        <f>IF('２０１７．４年生組合せ表'!AA283="","",'２０１７．４年生組合せ表'!O283&amp;'２０１７．４年生組合せ表'!AG283)</f>
        <v/>
      </c>
      <c r="CB281" s="127" t="str">
        <f t="shared" si="80"/>
        <v/>
      </c>
      <c r="CC281" s="127" t="str">
        <f t="shared" si="81"/>
        <v/>
      </c>
      <c r="CD281" s="125" t="str">
        <f>IF('２０１７．４年生組合せ表'!AA271="","",'２０１７．４年生組合せ表'!AG271&amp;'２０１７．４年生組合せ表'!O271)</f>
        <v/>
      </c>
      <c r="CE281" s="125" t="str">
        <f>IF('２０１７．４年生組合せ表'!AE271="","",'２０１７．４年生組合せ表'!AE271)</f>
        <v/>
      </c>
      <c r="CF281" s="125" t="str">
        <f>IF('２０１７．４年生組合せ表'!AA271="","",'２０１７．４年生組合せ表'!AA271)</f>
        <v/>
      </c>
    </row>
    <row r="282" spans="79:84" x14ac:dyDescent="0.2">
      <c r="CA282" s="127" t="str">
        <f>IF('２０１７．４年生組合せ表'!AA284="","",'２０１７．４年生組合せ表'!O284&amp;'２０１７．４年生組合せ表'!AG284)</f>
        <v/>
      </c>
      <c r="CB282" s="127" t="str">
        <f t="shared" si="80"/>
        <v/>
      </c>
      <c r="CC282" s="127" t="str">
        <f t="shared" si="81"/>
        <v/>
      </c>
      <c r="CD282" s="125" t="str">
        <f>IF('２０１７．４年生組合せ表'!AA272="","",'２０１７．４年生組合せ表'!AG272&amp;'２０１７．４年生組合せ表'!O272)</f>
        <v/>
      </c>
      <c r="CE282" s="125" t="str">
        <f>IF('２０１７．４年生組合せ表'!AE272="","",'２０１７．４年生組合せ表'!AE272)</f>
        <v/>
      </c>
      <c r="CF282" s="125" t="str">
        <f>IF('２０１７．４年生組合せ表'!AA272="","",'２０１７．４年生組合せ表'!AA272)</f>
        <v/>
      </c>
    </row>
    <row r="283" spans="79:84" x14ac:dyDescent="0.2">
      <c r="CA283" s="127" t="str">
        <f>IF('２０１７．４年生組合せ表'!AA285="","",'２０１７．４年生組合せ表'!O285&amp;'２０１７．４年生組合せ表'!AG285)</f>
        <v/>
      </c>
      <c r="CB283" s="127" t="str">
        <f t="shared" si="80"/>
        <v/>
      </c>
      <c r="CC283" s="127" t="str">
        <f t="shared" si="81"/>
        <v/>
      </c>
      <c r="CD283" s="125" t="str">
        <f>IF('２０１７．４年生組合せ表'!AA273="","",'２０１７．４年生組合せ表'!AG273&amp;'２０１７．４年生組合せ表'!O273)</f>
        <v/>
      </c>
      <c r="CE283" s="125" t="str">
        <f>IF('２０１７．４年生組合せ表'!AE273="","",'２０１７．４年生組合せ表'!AE273)</f>
        <v/>
      </c>
      <c r="CF283" s="125" t="str">
        <f>IF('２０１７．４年生組合せ表'!AA273="","",'２０１７．４年生組合せ表'!AA273)</f>
        <v/>
      </c>
    </row>
    <row r="284" spans="79:84" x14ac:dyDescent="0.2">
      <c r="CA284" s="127" t="str">
        <f>IF('２０１７．４年生組合せ表'!AA286="","",'２０１７．４年生組合せ表'!O286&amp;'２０１７．４年生組合せ表'!AG286)</f>
        <v/>
      </c>
      <c r="CB284" s="127" t="str">
        <f t="shared" si="80"/>
        <v/>
      </c>
      <c r="CC284" s="127" t="str">
        <f t="shared" si="81"/>
        <v/>
      </c>
      <c r="CD284" s="125" t="str">
        <f>IF('２０１７．４年生組合せ表'!AA274="","",'２０１７．４年生組合せ表'!AG274&amp;'２０１７．４年生組合せ表'!O274)</f>
        <v/>
      </c>
      <c r="CE284" s="125" t="str">
        <f>IF('２０１７．４年生組合せ表'!AE274="","",'２０１７．４年生組合せ表'!AE274)</f>
        <v/>
      </c>
      <c r="CF284" s="125" t="str">
        <f>IF('２０１７．４年生組合せ表'!AA274="","",'２０１７．４年生組合せ表'!AA274)</f>
        <v/>
      </c>
    </row>
    <row r="285" spans="79:84" x14ac:dyDescent="0.2">
      <c r="CA285" s="127" t="str">
        <f>IF('２０１７．４年生組合せ表'!AA287="","",'２０１７．４年生組合せ表'!O287&amp;'２０１７．４年生組合せ表'!AG287)</f>
        <v/>
      </c>
      <c r="CB285" s="127" t="str">
        <f t="shared" si="80"/>
        <v/>
      </c>
      <c r="CC285" s="127" t="str">
        <f t="shared" si="81"/>
        <v/>
      </c>
      <c r="CD285" s="125" t="str">
        <f>IF('２０１７．４年生組合せ表'!AA275="","",'２０１７．４年生組合せ表'!AG275&amp;'２０１７．４年生組合せ表'!O275)</f>
        <v/>
      </c>
      <c r="CE285" s="125" t="str">
        <f>IF('２０１７．４年生組合せ表'!AE275="","",'２０１７．４年生組合せ表'!AE275)</f>
        <v/>
      </c>
      <c r="CF285" s="125" t="str">
        <f>IF('２０１７．４年生組合せ表'!AA275="","",'２０１７．４年生組合せ表'!AA275)</f>
        <v/>
      </c>
    </row>
    <row r="286" spans="79:84" x14ac:dyDescent="0.2">
      <c r="CA286" s="127" t="str">
        <f>IF('２０１７．４年生組合せ表'!AA288="","",'２０１７．４年生組合せ表'!O288&amp;'２０１７．４年生組合せ表'!AG288)</f>
        <v/>
      </c>
      <c r="CB286" s="127" t="str">
        <f t="shared" si="80"/>
        <v/>
      </c>
      <c r="CC286" s="127" t="str">
        <f t="shared" si="81"/>
        <v/>
      </c>
      <c r="CD286" s="125" t="str">
        <f>IF('２０１７．４年生組合せ表'!AA276="","",'２０１７．４年生組合せ表'!AG276&amp;'２０１７．４年生組合せ表'!O276)</f>
        <v/>
      </c>
      <c r="CE286" s="125" t="str">
        <f>IF('２０１７．４年生組合せ表'!AE276="","",'２０１７．４年生組合せ表'!AE276)</f>
        <v/>
      </c>
      <c r="CF286" s="125" t="str">
        <f>IF('２０１７．４年生組合せ表'!AA276="","",'２０１７．４年生組合せ表'!AA276)</f>
        <v/>
      </c>
    </row>
    <row r="287" spans="79:84" x14ac:dyDescent="0.2">
      <c r="CA287" s="127" t="str">
        <f>IF('２０１７．４年生組合せ表'!AA289="","",'２０１７．４年生組合せ表'!O289&amp;'２０１７．４年生組合せ表'!AG289)</f>
        <v/>
      </c>
      <c r="CB287" s="127" t="str">
        <f t="shared" si="80"/>
        <v/>
      </c>
      <c r="CC287" s="127" t="str">
        <f t="shared" si="81"/>
        <v/>
      </c>
      <c r="CD287" s="125" t="str">
        <f>IF('２０１７．４年生組合せ表'!AA277="","",'２０１７．４年生組合せ表'!AG277&amp;'２０１７．４年生組合せ表'!O277)</f>
        <v/>
      </c>
      <c r="CE287" s="125" t="str">
        <f>IF('２０１７．４年生組合せ表'!AE277="","",'２０１７．４年生組合せ表'!AE277)</f>
        <v/>
      </c>
      <c r="CF287" s="125" t="str">
        <f>IF('２０１７．４年生組合せ表'!AA277="","",'２０１７．４年生組合せ表'!AA277)</f>
        <v/>
      </c>
    </row>
    <row r="288" spans="79:84" x14ac:dyDescent="0.2">
      <c r="CA288" s="127" t="str">
        <f>IF('２０１７．４年生組合せ表'!AA290="","",'２０１７．４年生組合せ表'!O290&amp;'２０１７．４年生組合せ表'!AG290)</f>
        <v/>
      </c>
      <c r="CB288" s="127" t="str">
        <f t="shared" si="80"/>
        <v/>
      </c>
      <c r="CC288" s="127" t="str">
        <f t="shared" si="81"/>
        <v/>
      </c>
      <c r="CD288" s="125" t="str">
        <f>IF('２０１７．４年生組合せ表'!AA278="","",'２０１７．４年生組合せ表'!AG278&amp;'２０１７．４年生組合せ表'!O278)</f>
        <v/>
      </c>
      <c r="CE288" s="125" t="str">
        <f>IF('２０１７．４年生組合せ表'!AE278="","",'２０１７．４年生組合せ表'!AE278)</f>
        <v/>
      </c>
      <c r="CF288" s="125" t="str">
        <f>IF('２０１７．４年生組合せ表'!AA278="","",'２０１７．４年生組合せ表'!AA278)</f>
        <v/>
      </c>
    </row>
    <row r="289" spans="79:84" x14ac:dyDescent="0.2">
      <c r="CA289" s="127" t="str">
        <f>IF('２０１７．４年生組合せ表'!AA291="","",'２０１７．４年生組合せ表'!O291&amp;'２０１７．４年生組合せ表'!AG291)</f>
        <v/>
      </c>
      <c r="CB289" s="127" t="str">
        <f t="shared" si="80"/>
        <v/>
      </c>
      <c r="CC289" s="127" t="str">
        <f t="shared" si="81"/>
        <v/>
      </c>
      <c r="CD289" s="125" t="str">
        <f>IF('２０１７．４年生組合せ表'!AA279="","",'２０１７．４年生組合せ表'!AG279&amp;'２０１７．４年生組合せ表'!O279)</f>
        <v/>
      </c>
      <c r="CE289" s="125" t="str">
        <f>IF('２０１７．４年生組合せ表'!AE279="","",'２０１７．４年生組合せ表'!AE279)</f>
        <v/>
      </c>
      <c r="CF289" s="125" t="str">
        <f>IF('２０１７．４年生組合せ表'!AA279="","",'２０１７．４年生組合せ表'!AA279)</f>
        <v/>
      </c>
    </row>
    <row r="290" spans="79:84" x14ac:dyDescent="0.2">
      <c r="CA290" s="127" t="str">
        <f>IF('２０１７．４年生組合せ表'!AA292="","",'２０１７．４年生組合せ表'!O292&amp;'２０１７．４年生組合せ表'!AG292)</f>
        <v/>
      </c>
      <c r="CB290" s="127" t="str">
        <f t="shared" si="80"/>
        <v/>
      </c>
      <c r="CC290" s="127" t="str">
        <f t="shared" si="81"/>
        <v/>
      </c>
      <c r="CD290" s="125" t="str">
        <f>IF('２０１７．４年生組合せ表'!AA280="","",'２０１７．４年生組合せ表'!AG280&amp;'２０１７．４年生組合せ表'!O280)</f>
        <v/>
      </c>
      <c r="CE290" s="125" t="str">
        <f>IF('２０１７．４年生組合せ表'!AE280="","",'２０１７．４年生組合せ表'!AE280)</f>
        <v/>
      </c>
      <c r="CF290" s="125" t="str">
        <f>IF('２０１７．４年生組合せ表'!AA280="","",'２０１７．４年生組合せ表'!AA280)</f>
        <v/>
      </c>
    </row>
    <row r="291" spans="79:84" x14ac:dyDescent="0.2">
      <c r="CA291" s="127" t="str">
        <f>IF('２０１７．４年生組合せ表'!AA293="","",'２０１７．４年生組合せ表'!O293&amp;'２０１７．４年生組合せ表'!AG293)</f>
        <v/>
      </c>
      <c r="CB291" s="127" t="str">
        <f t="shared" si="80"/>
        <v/>
      </c>
      <c r="CC291" s="127" t="str">
        <f t="shared" si="81"/>
        <v/>
      </c>
      <c r="CD291" s="125" t="str">
        <f>IF('２０１７．４年生組合せ表'!AA281="","",'２０１７．４年生組合せ表'!AG281&amp;'２０１７．４年生組合せ表'!O281)</f>
        <v/>
      </c>
      <c r="CE291" s="125" t="str">
        <f>IF('２０１７．４年生組合せ表'!AE281="","",'２０１７．４年生組合せ表'!AE281)</f>
        <v/>
      </c>
      <c r="CF291" s="125" t="str">
        <f>IF('２０１７．４年生組合せ表'!AA281="","",'２０１７．４年生組合せ表'!AA281)</f>
        <v/>
      </c>
    </row>
    <row r="292" spans="79:84" x14ac:dyDescent="0.2">
      <c r="CA292" s="127" t="str">
        <f>IF('２０１７．４年生組合せ表'!AA294="","",'２０１７．４年生組合せ表'!O294&amp;'２０１７．４年生組合せ表'!AG294)</f>
        <v/>
      </c>
      <c r="CB292" s="127" t="str">
        <f t="shared" si="80"/>
        <v/>
      </c>
      <c r="CC292" s="127" t="str">
        <f t="shared" si="81"/>
        <v/>
      </c>
      <c r="CD292" s="125" t="str">
        <f>IF('２０１７．４年生組合せ表'!AA282="","",'２０１７．４年生組合せ表'!AG282&amp;'２０１７．４年生組合せ表'!O282)</f>
        <v/>
      </c>
      <c r="CE292" s="125" t="str">
        <f>IF('２０１７．４年生組合せ表'!AE282="","",'２０１７．４年生組合せ表'!AE282)</f>
        <v/>
      </c>
      <c r="CF292" s="125" t="str">
        <f>IF('２０１７．４年生組合せ表'!AA282="","",'２０１７．４年生組合せ表'!AA282)</f>
        <v/>
      </c>
    </row>
    <row r="293" spans="79:84" x14ac:dyDescent="0.2">
      <c r="CA293" s="127" t="str">
        <f>IF('２０１７．４年生組合せ表'!AA295="","",'２０１７．４年生組合せ表'!O295&amp;'２０１７．４年生組合せ表'!AG295)</f>
        <v/>
      </c>
      <c r="CB293" s="127" t="str">
        <f t="shared" si="80"/>
        <v/>
      </c>
      <c r="CC293" s="127" t="str">
        <f t="shared" si="81"/>
        <v/>
      </c>
      <c r="CD293" s="125" t="str">
        <f>IF('２０１７．４年生組合せ表'!AA283="","",'２０１７．４年生組合せ表'!AG283&amp;'２０１７．４年生組合せ表'!O283)</f>
        <v/>
      </c>
      <c r="CE293" s="125" t="str">
        <f>IF('２０１７．４年生組合せ表'!AE283="","",'２０１７．４年生組合せ表'!AE283)</f>
        <v/>
      </c>
      <c r="CF293" s="125" t="str">
        <f>IF('２０１７．４年生組合せ表'!AA283="","",'２０１７．４年生組合せ表'!AA283)</f>
        <v/>
      </c>
    </row>
    <row r="294" spans="79:84" x14ac:dyDescent="0.2">
      <c r="CA294" s="127" t="str">
        <f>IF('２０１７．４年生組合せ表'!AA296="","",'２０１７．４年生組合せ表'!O296&amp;'２０１７．４年生組合せ表'!AG296)</f>
        <v/>
      </c>
      <c r="CB294" s="127" t="str">
        <f t="shared" si="80"/>
        <v/>
      </c>
      <c r="CC294" s="127" t="str">
        <f t="shared" si="81"/>
        <v/>
      </c>
      <c r="CD294" s="125" t="str">
        <f>IF('２０１７．４年生組合せ表'!AA284="","",'２０１７．４年生組合せ表'!AG284&amp;'２０１７．４年生組合せ表'!O284)</f>
        <v/>
      </c>
      <c r="CE294" s="125" t="str">
        <f>IF('２０１７．４年生組合せ表'!AE284="","",'２０１７．４年生組合せ表'!AE284)</f>
        <v/>
      </c>
      <c r="CF294" s="125" t="str">
        <f>IF('２０１７．４年生組合せ表'!AA284="","",'２０１７．４年生組合せ表'!AA284)</f>
        <v/>
      </c>
    </row>
    <row r="295" spans="79:84" x14ac:dyDescent="0.2">
      <c r="CA295" s="127" t="str">
        <f>IF('２０１７．４年生組合せ表'!AA297="","",'２０１７．４年生組合せ表'!O297&amp;'２０１７．４年生組合せ表'!AG297)</f>
        <v/>
      </c>
      <c r="CB295" s="127" t="str">
        <f t="shared" si="80"/>
        <v/>
      </c>
      <c r="CC295" s="127" t="str">
        <f t="shared" si="81"/>
        <v/>
      </c>
      <c r="CD295" s="125" t="str">
        <f>IF('２０１７．４年生組合せ表'!AA285="","",'２０１７．４年生組合せ表'!AG285&amp;'２０１７．４年生組合せ表'!O285)</f>
        <v/>
      </c>
      <c r="CE295" s="125" t="str">
        <f>IF('２０１７．４年生組合せ表'!AE285="","",'２０１７．４年生組合せ表'!AE285)</f>
        <v/>
      </c>
      <c r="CF295" s="125" t="str">
        <f>IF('２０１７．４年生組合せ表'!AA285="","",'２０１７．４年生組合せ表'!AA285)</f>
        <v/>
      </c>
    </row>
    <row r="296" spans="79:84" x14ac:dyDescent="0.2">
      <c r="CA296" s="127" t="str">
        <f>IF('２０１７．４年生組合せ表'!AA298="","",'２０１７．４年生組合せ表'!O298&amp;'２０１７．４年生組合せ表'!AG298)</f>
        <v/>
      </c>
      <c r="CB296" s="127" t="str">
        <f t="shared" si="80"/>
        <v/>
      </c>
      <c r="CC296" s="127" t="str">
        <f t="shared" si="81"/>
        <v/>
      </c>
      <c r="CD296" s="125" t="str">
        <f>IF('２０１７．４年生組合せ表'!AA286="","",'２０１７．４年生組合せ表'!AG286&amp;'２０１７．４年生組合せ表'!O286)</f>
        <v/>
      </c>
      <c r="CE296" s="125" t="str">
        <f>IF('２０１７．４年生組合せ表'!AE286="","",'２０１７．４年生組合せ表'!AE286)</f>
        <v/>
      </c>
      <c r="CF296" s="125" t="str">
        <f>IF('２０１７．４年生組合せ表'!AA286="","",'２０１７．４年生組合せ表'!AA286)</f>
        <v/>
      </c>
    </row>
    <row r="297" spans="79:84" x14ac:dyDescent="0.2">
      <c r="CA297" s="127" t="str">
        <f>IF('２０１７．４年生組合せ表'!AA299="","",'２０１７．４年生組合せ表'!O299&amp;'２０１７．４年生組合せ表'!AG299)</f>
        <v/>
      </c>
      <c r="CB297" s="127" t="str">
        <f t="shared" si="80"/>
        <v/>
      </c>
      <c r="CC297" s="127" t="str">
        <f t="shared" si="81"/>
        <v/>
      </c>
      <c r="CD297" s="125" t="str">
        <f>IF('２０１７．４年生組合せ表'!AA287="","",'２０１７．４年生組合せ表'!AG287&amp;'２０１７．４年生組合せ表'!O287)</f>
        <v/>
      </c>
      <c r="CE297" s="125" t="str">
        <f>IF('２０１７．４年生組合せ表'!AE287="","",'２０１７．４年生組合せ表'!AE287)</f>
        <v/>
      </c>
      <c r="CF297" s="125" t="str">
        <f>IF('２０１７．４年生組合せ表'!AA287="","",'２０１７．４年生組合せ表'!AA287)</f>
        <v/>
      </c>
    </row>
    <row r="298" spans="79:84" x14ac:dyDescent="0.2">
      <c r="CA298" s="127" t="str">
        <f>IF('２０１７．４年生組合せ表'!AA300="","",'２０１７．４年生組合せ表'!O300&amp;'２０１７．４年生組合せ表'!AG300)</f>
        <v/>
      </c>
      <c r="CB298" s="127" t="str">
        <f t="shared" si="80"/>
        <v/>
      </c>
      <c r="CC298" s="127" t="str">
        <f t="shared" si="81"/>
        <v/>
      </c>
      <c r="CD298" s="125" t="str">
        <f>IF('２０１７．４年生組合せ表'!AA288="","",'２０１７．４年生組合せ表'!AG288&amp;'２０１７．４年生組合せ表'!O288)</f>
        <v/>
      </c>
      <c r="CE298" s="125" t="str">
        <f>IF('２０１７．４年生組合せ表'!AE288="","",'２０１７．４年生組合せ表'!AE288)</f>
        <v/>
      </c>
      <c r="CF298" s="125" t="str">
        <f>IF('２０１７．４年生組合せ表'!AA288="","",'２０１７．４年生組合せ表'!AA288)</f>
        <v/>
      </c>
    </row>
    <row r="299" spans="79:84" x14ac:dyDescent="0.2">
      <c r="CA299" s="127" t="str">
        <f>IF('２０１７．４年生組合せ表'!AA301="","",'２０１７．４年生組合せ表'!O301&amp;'２０１７．４年生組合せ表'!AG301)</f>
        <v/>
      </c>
      <c r="CB299" s="127" t="str">
        <f t="shared" si="80"/>
        <v/>
      </c>
      <c r="CC299" s="127" t="str">
        <f t="shared" si="81"/>
        <v/>
      </c>
      <c r="CD299" s="125" t="str">
        <f>IF('２０１７．４年生組合せ表'!AA289="","",'２０１７．４年生組合せ表'!AG289&amp;'２０１７．４年生組合せ表'!O289)</f>
        <v/>
      </c>
      <c r="CE299" s="125" t="str">
        <f>IF('２０１７．４年生組合せ表'!AE289="","",'２０１７．４年生組合せ表'!AE289)</f>
        <v/>
      </c>
      <c r="CF299" s="125" t="str">
        <f>IF('２０１７．４年生組合せ表'!AA289="","",'２０１７．４年生組合せ表'!AA289)</f>
        <v/>
      </c>
    </row>
    <row r="300" spans="79:84" x14ac:dyDescent="0.2">
      <c r="CA300" s="127" t="str">
        <f>IF('２０１７．４年生組合せ表'!AA302="","",'２０１７．４年生組合せ表'!O302&amp;'２０１７．４年生組合せ表'!AG302)</f>
        <v/>
      </c>
      <c r="CB300" s="127" t="str">
        <f t="shared" si="80"/>
        <v/>
      </c>
      <c r="CC300" s="127" t="str">
        <f t="shared" si="81"/>
        <v/>
      </c>
      <c r="CD300" s="125" t="str">
        <f>IF('２０１７．４年生組合せ表'!AA290="","",'２０１７．４年生組合せ表'!AG290&amp;'２０１７．４年生組合せ表'!O290)</f>
        <v/>
      </c>
      <c r="CE300" s="125" t="str">
        <f>IF('２０１７．４年生組合せ表'!AE290="","",'２０１７．４年生組合せ表'!AE290)</f>
        <v/>
      </c>
      <c r="CF300" s="125" t="str">
        <f>IF('２０１７．４年生組合せ表'!AA290="","",'２０１７．４年生組合せ表'!AA290)</f>
        <v/>
      </c>
    </row>
    <row r="301" spans="79:84" x14ac:dyDescent="0.2">
      <c r="CA301" s="127" t="str">
        <f>IF('２０１７．４年生組合せ表'!AA303="","",'２０１７．４年生組合せ表'!O303&amp;'２０１７．４年生組合せ表'!AG303)</f>
        <v/>
      </c>
      <c r="CB301" s="127" t="str">
        <f t="shared" si="80"/>
        <v/>
      </c>
      <c r="CC301" s="127" t="str">
        <f t="shared" si="81"/>
        <v/>
      </c>
      <c r="CD301" s="125" t="str">
        <f>IF('２０１７．４年生組合せ表'!AA291="","",'２０１７．４年生組合せ表'!AG291&amp;'２０１７．４年生組合せ表'!O291)</f>
        <v/>
      </c>
      <c r="CE301" s="125" t="str">
        <f>IF('２０１７．４年生組合せ表'!AE291="","",'２０１７．４年生組合せ表'!AE291)</f>
        <v/>
      </c>
      <c r="CF301" s="125" t="str">
        <f>IF('２０１７．４年生組合せ表'!AA291="","",'２０１７．４年生組合せ表'!AA291)</f>
        <v/>
      </c>
    </row>
    <row r="302" spans="79:84" x14ac:dyDescent="0.2">
      <c r="CA302" s="127" t="str">
        <f>IF('２０１７．４年生組合せ表'!AA304="","",'２０１７．４年生組合せ表'!O304&amp;'２０１７．４年生組合せ表'!AG304)</f>
        <v/>
      </c>
      <c r="CB302" s="127" t="str">
        <f t="shared" si="80"/>
        <v/>
      </c>
      <c r="CC302" s="127" t="str">
        <f t="shared" si="81"/>
        <v/>
      </c>
      <c r="CD302" s="125" t="str">
        <f>IF('２０１７．４年生組合せ表'!AA292="","",'２０１７．４年生組合せ表'!AG292&amp;'２０１７．４年生組合せ表'!O292)</f>
        <v/>
      </c>
      <c r="CE302" s="125" t="str">
        <f>IF('２０１７．４年生組合せ表'!AE292="","",'２０１７．４年生組合せ表'!AE292)</f>
        <v/>
      </c>
      <c r="CF302" s="125" t="str">
        <f>IF('２０１７．４年生組合せ表'!AA292="","",'２０１７．４年生組合せ表'!AA292)</f>
        <v/>
      </c>
    </row>
    <row r="303" spans="79:84" x14ac:dyDescent="0.2">
      <c r="CA303" s="127" t="str">
        <f>IF('２０１７．４年生組合せ表'!AA305="","",'２０１７．４年生組合せ表'!O305&amp;'２０１７．４年生組合せ表'!AG305)</f>
        <v/>
      </c>
      <c r="CB303" s="127" t="str">
        <f t="shared" si="80"/>
        <v/>
      </c>
      <c r="CC303" s="127" t="str">
        <f t="shared" si="81"/>
        <v/>
      </c>
      <c r="CD303" s="125" t="str">
        <f>IF('２０１７．４年生組合せ表'!AA293="","",'２０１７．４年生組合せ表'!AG293&amp;'２０１７．４年生組合せ表'!O293)</f>
        <v/>
      </c>
      <c r="CE303" s="125" t="str">
        <f>IF('２０１７．４年生組合せ表'!AE293="","",'２０１７．４年生組合せ表'!AE293)</f>
        <v/>
      </c>
      <c r="CF303" s="125" t="str">
        <f>IF('２０１７．４年生組合せ表'!AA293="","",'２０１７．４年生組合せ表'!AA293)</f>
        <v/>
      </c>
    </row>
    <row r="304" spans="79:84" x14ac:dyDescent="0.2">
      <c r="CA304" s="127" t="str">
        <f>IF('２０１７．４年生組合せ表'!AA306="","",'２０１７．４年生組合せ表'!O306&amp;'２０１７．４年生組合せ表'!AG306)</f>
        <v/>
      </c>
      <c r="CB304" s="127" t="str">
        <f t="shared" si="80"/>
        <v/>
      </c>
      <c r="CC304" s="127" t="str">
        <f t="shared" si="81"/>
        <v/>
      </c>
      <c r="CD304" s="125" t="str">
        <f>IF('２０１７．４年生組合せ表'!AA294="","",'２０１７．４年生組合せ表'!AG294&amp;'２０１７．４年生組合せ表'!O294)</f>
        <v/>
      </c>
      <c r="CE304" s="125" t="str">
        <f>IF('２０１７．４年生組合せ表'!AE294="","",'２０１７．４年生組合せ表'!AE294)</f>
        <v/>
      </c>
      <c r="CF304" s="125" t="str">
        <f>IF('２０１７．４年生組合せ表'!AA294="","",'２０１７．４年生組合せ表'!AA294)</f>
        <v/>
      </c>
    </row>
    <row r="305" spans="79:84" x14ac:dyDescent="0.2">
      <c r="CA305" s="127" t="str">
        <f>IF('２０１７．４年生組合せ表'!AA307="","",'２０１７．４年生組合せ表'!O307&amp;'２０１７．４年生組合せ表'!AG307)</f>
        <v/>
      </c>
      <c r="CB305" s="127" t="str">
        <f t="shared" si="80"/>
        <v/>
      </c>
      <c r="CC305" s="127" t="str">
        <f t="shared" si="81"/>
        <v/>
      </c>
      <c r="CD305" s="125" t="str">
        <f>IF('２０１７．４年生組合せ表'!AA295="","",'２０１７．４年生組合せ表'!AG295&amp;'２０１７．４年生組合せ表'!O295)</f>
        <v/>
      </c>
      <c r="CE305" s="125" t="str">
        <f>IF('２０１７．４年生組合せ表'!AE295="","",'２０１７．４年生組合せ表'!AE295)</f>
        <v/>
      </c>
      <c r="CF305" s="125" t="str">
        <f>IF('２０１７．４年生組合せ表'!AA295="","",'２０１７．４年生組合せ表'!AA295)</f>
        <v/>
      </c>
    </row>
    <row r="306" spans="79:84" x14ac:dyDescent="0.2">
      <c r="CA306" s="127" t="str">
        <f>IF('２０１７．４年生組合せ表'!AA308="","",'２０１７．４年生組合せ表'!O308&amp;'２０１７．４年生組合せ表'!AG308)</f>
        <v/>
      </c>
      <c r="CB306" s="127" t="str">
        <f t="shared" si="80"/>
        <v/>
      </c>
      <c r="CC306" s="127" t="str">
        <f t="shared" si="81"/>
        <v/>
      </c>
      <c r="CD306" s="125" t="str">
        <f>IF('２０１７．４年生組合せ表'!AA296="","",'２０１７．４年生組合せ表'!AG296&amp;'２０１７．４年生組合せ表'!O296)</f>
        <v/>
      </c>
      <c r="CE306" s="125" t="str">
        <f>IF('２０１７．４年生組合せ表'!AE296="","",'２０１７．４年生組合せ表'!AE296)</f>
        <v/>
      </c>
      <c r="CF306" s="125" t="str">
        <f>IF('２０１７．４年生組合せ表'!AA296="","",'２０１７．４年生組合せ表'!AA296)</f>
        <v/>
      </c>
    </row>
    <row r="307" spans="79:84" x14ac:dyDescent="0.2">
      <c r="CA307" s="127" t="str">
        <f>IF('２０１７．４年生組合せ表'!AA309="","",'２０１７．４年生組合せ表'!O309&amp;'２０１７．４年生組合せ表'!AG309)</f>
        <v/>
      </c>
      <c r="CB307" s="127" t="str">
        <f t="shared" si="80"/>
        <v/>
      </c>
      <c r="CC307" s="127" t="str">
        <f t="shared" si="81"/>
        <v/>
      </c>
      <c r="CD307" s="125" t="str">
        <f>IF('２０１７．４年生組合せ表'!AA297="","",'２０１７．４年生組合せ表'!AG297&amp;'２０１７．４年生組合せ表'!O297)</f>
        <v/>
      </c>
      <c r="CE307" s="125" t="str">
        <f>IF('２０１７．４年生組合せ表'!AE297="","",'２０１７．４年生組合せ表'!AE297)</f>
        <v/>
      </c>
      <c r="CF307" s="125" t="str">
        <f>IF('２０１７．４年生組合せ表'!AA297="","",'２０１７．４年生組合せ表'!AA297)</f>
        <v/>
      </c>
    </row>
    <row r="308" spans="79:84" x14ac:dyDescent="0.2">
      <c r="CA308" s="127" t="str">
        <f>IF('２０１７．４年生組合せ表'!AA310="","",'２０１７．４年生組合せ表'!O310&amp;'２０１７．４年生組合せ表'!AG310)</f>
        <v/>
      </c>
      <c r="CB308" s="127" t="str">
        <f t="shared" si="80"/>
        <v/>
      </c>
      <c r="CC308" s="127" t="str">
        <f t="shared" si="81"/>
        <v/>
      </c>
      <c r="CD308" s="125" t="str">
        <f>IF('２０１７．４年生組合せ表'!AA298="","",'２０１７．４年生組合せ表'!AG298&amp;'２０１７．４年生組合せ表'!O298)</f>
        <v/>
      </c>
      <c r="CE308" s="125" t="str">
        <f>IF('２０１７．４年生組合せ表'!AE298="","",'２０１７．４年生組合せ表'!AE298)</f>
        <v/>
      </c>
      <c r="CF308" s="125" t="str">
        <f>IF('２０１７．４年生組合せ表'!AA298="","",'２０１７．４年生組合せ表'!AA298)</f>
        <v/>
      </c>
    </row>
    <row r="309" spans="79:84" x14ac:dyDescent="0.2">
      <c r="CA309" s="127" t="str">
        <f>IF('２０１７．４年生組合せ表'!AA311="","",'２０１７．４年生組合せ表'!O311&amp;'２０１７．４年生組合せ表'!AG311)</f>
        <v/>
      </c>
      <c r="CB309" s="127" t="str">
        <f t="shared" si="80"/>
        <v/>
      </c>
      <c r="CC309" s="127" t="str">
        <f t="shared" si="81"/>
        <v/>
      </c>
      <c r="CD309" s="125" t="str">
        <f>IF('２０１７．４年生組合せ表'!AA299="","",'２０１７．４年生組合せ表'!AG299&amp;'２０１７．４年生組合せ表'!O299)</f>
        <v/>
      </c>
      <c r="CE309" s="125" t="str">
        <f>IF('２０１７．４年生組合せ表'!AE299="","",'２０１７．４年生組合せ表'!AE299)</f>
        <v/>
      </c>
      <c r="CF309" s="125" t="str">
        <f>IF('２０１７．４年生組合せ表'!AA299="","",'２０１７．４年生組合せ表'!AA299)</f>
        <v/>
      </c>
    </row>
    <row r="310" spans="79:84" x14ac:dyDescent="0.2">
      <c r="CA310" s="127" t="str">
        <f>IF('２０１７．４年生組合せ表'!AA312="","",'２０１７．４年生組合せ表'!O312&amp;'２０１７．４年生組合せ表'!AG312)</f>
        <v/>
      </c>
      <c r="CB310" s="127" t="str">
        <f t="shared" si="80"/>
        <v/>
      </c>
      <c r="CC310" s="127" t="str">
        <f t="shared" si="81"/>
        <v/>
      </c>
      <c r="CD310" s="125" t="str">
        <f>IF('２０１７．４年生組合せ表'!AA300="","",'２０１７．４年生組合せ表'!AG300&amp;'２０１７．４年生組合せ表'!O300)</f>
        <v/>
      </c>
      <c r="CE310" s="125" t="str">
        <f>IF('２０１７．４年生組合せ表'!AE300="","",'２０１７．４年生組合せ表'!AE300)</f>
        <v/>
      </c>
      <c r="CF310" s="125" t="str">
        <f>IF('２０１７．４年生組合せ表'!AA300="","",'２０１７．４年生組合せ表'!AA300)</f>
        <v/>
      </c>
    </row>
    <row r="311" spans="79:84" x14ac:dyDescent="0.2">
      <c r="CA311" s="127" t="str">
        <f>IF('２０１７．４年生組合せ表'!AA313="","",'２０１７．４年生組合せ表'!O313&amp;'２０１７．４年生組合せ表'!AG313)</f>
        <v/>
      </c>
      <c r="CB311" s="127" t="str">
        <f t="shared" si="80"/>
        <v/>
      </c>
      <c r="CC311" s="127" t="str">
        <f t="shared" si="81"/>
        <v/>
      </c>
      <c r="CD311" s="125" t="str">
        <f>IF('２０１７．４年生組合せ表'!AA301="","",'２０１７．４年生組合せ表'!AG301&amp;'２０１７．４年生組合せ表'!O301)</f>
        <v/>
      </c>
      <c r="CE311" s="125" t="str">
        <f>IF('２０１７．４年生組合せ表'!AE301="","",'２０１７．４年生組合せ表'!AE301)</f>
        <v/>
      </c>
      <c r="CF311" s="125" t="str">
        <f>IF('２０１７．４年生組合せ表'!AA301="","",'２０１７．４年生組合せ表'!AA301)</f>
        <v/>
      </c>
    </row>
    <row r="312" spans="79:84" x14ac:dyDescent="0.2">
      <c r="CA312" s="127" t="str">
        <f>IF('２０１７．４年生組合せ表'!AA314="","",'２０１７．４年生組合せ表'!O314&amp;'２０１７．４年生組合せ表'!AG314)</f>
        <v/>
      </c>
      <c r="CB312" s="127" t="str">
        <f t="shared" si="80"/>
        <v/>
      </c>
      <c r="CC312" s="127" t="str">
        <f t="shared" si="81"/>
        <v/>
      </c>
      <c r="CD312" s="125" t="str">
        <f>IF('２０１７．４年生組合せ表'!AA302="","",'２０１７．４年生組合せ表'!AG302&amp;'２０１７．４年生組合せ表'!O302)</f>
        <v/>
      </c>
      <c r="CE312" s="125" t="str">
        <f>IF('２０１７．４年生組合せ表'!AE302="","",'２０１７．４年生組合せ表'!AE302)</f>
        <v/>
      </c>
      <c r="CF312" s="125" t="str">
        <f>IF('２０１７．４年生組合せ表'!AA302="","",'２０１７．４年生組合せ表'!AA302)</f>
        <v/>
      </c>
    </row>
    <row r="313" spans="79:84" x14ac:dyDescent="0.2">
      <c r="CA313" s="127" t="str">
        <f>IF('２０１７．４年生組合せ表'!AA315="","",'２０１７．４年生組合せ表'!O315&amp;'２０１７．４年生組合せ表'!AG315)</f>
        <v/>
      </c>
      <c r="CB313" s="127" t="str">
        <f t="shared" si="80"/>
        <v/>
      </c>
      <c r="CC313" s="127" t="str">
        <f t="shared" si="81"/>
        <v/>
      </c>
      <c r="CD313" s="125" t="str">
        <f>IF('２０１７．４年生組合せ表'!AA303="","",'２０１７．４年生組合せ表'!AG303&amp;'２０１７．４年生組合せ表'!O303)</f>
        <v/>
      </c>
      <c r="CE313" s="125" t="str">
        <f>IF('２０１７．４年生組合せ表'!AE303="","",'２０１７．４年生組合せ表'!AE303)</f>
        <v/>
      </c>
      <c r="CF313" s="125" t="str">
        <f>IF('２０１７．４年生組合せ表'!AA303="","",'２０１７．４年生組合せ表'!AA303)</f>
        <v/>
      </c>
    </row>
    <row r="314" spans="79:84" x14ac:dyDescent="0.2">
      <c r="CA314" s="127" t="str">
        <f>IF('２０１７．４年生組合せ表'!AA316="","",'２０１７．４年生組合せ表'!O316&amp;'２０１７．４年生組合せ表'!AG316)</f>
        <v/>
      </c>
      <c r="CB314" s="127" t="str">
        <f t="shared" si="80"/>
        <v/>
      </c>
      <c r="CC314" s="127" t="str">
        <f t="shared" si="81"/>
        <v/>
      </c>
      <c r="CD314" s="125" t="str">
        <f>IF('２０１７．４年生組合せ表'!AA304="","",'２０１７．４年生組合せ表'!AG304&amp;'２０１７．４年生組合せ表'!O304)</f>
        <v/>
      </c>
      <c r="CE314" s="125" t="str">
        <f>IF('２０１７．４年生組合せ表'!AE304="","",'２０１７．４年生組合せ表'!AE304)</f>
        <v/>
      </c>
      <c r="CF314" s="125" t="str">
        <f>IF('２０１７．４年生組合せ表'!AA304="","",'２０１７．４年生組合せ表'!AA304)</f>
        <v/>
      </c>
    </row>
    <row r="315" spans="79:84" x14ac:dyDescent="0.2">
      <c r="CA315" s="127" t="str">
        <f>IF('２０１７．４年生組合せ表'!AA317="","",'２０１７．４年生組合せ表'!O317&amp;'２０１７．４年生組合せ表'!AG317)</f>
        <v/>
      </c>
      <c r="CB315" s="127" t="str">
        <f t="shared" si="80"/>
        <v/>
      </c>
      <c r="CC315" s="127" t="str">
        <f t="shared" si="81"/>
        <v/>
      </c>
      <c r="CD315" s="125" t="str">
        <f>IF('２０１７．４年生組合せ表'!AA305="","",'２０１７．４年生組合せ表'!AG305&amp;'２０１７．４年生組合せ表'!O305)</f>
        <v/>
      </c>
      <c r="CE315" s="125" t="str">
        <f>IF('２０１７．４年生組合せ表'!AE305="","",'２０１７．４年生組合せ表'!AE305)</f>
        <v/>
      </c>
      <c r="CF315" s="125" t="str">
        <f>IF('２０１７．４年生組合せ表'!AA305="","",'２０１７．４年生組合せ表'!AA305)</f>
        <v/>
      </c>
    </row>
    <row r="316" spans="79:84" x14ac:dyDescent="0.2">
      <c r="CA316" s="127" t="str">
        <f>IF('２０１７．４年生組合せ表'!AA318="","",'２０１７．４年生組合せ表'!O318&amp;'２０１７．４年生組合せ表'!AG318)</f>
        <v/>
      </c>
      <c r="CB316" s="127" t="str">
        <f t="shared" si="80"/>
        <v/>
      </c>
      <c r="CC316" s="127" t="str">
        <f t="shared" si="81"/>
        <v/>
      </c>
      <c r="CD316" s="125" t="str">
        <f>IF('２０１７．４年生組合せ表'!AA306="","",'２０１７．４年生組合せ表'!AG306&amp;'２０１７．４年生組合せ表'!O306)</f>
        <v/>
      </c>
      <c r="CE316" s="125" t="str">
        <f>IF('２０１７．４年生組合せ表'!AE306="","",'２０１７．４年生組合せ表'!AE306)</f>
        <v/>
      </c>
      <c r="CF316" s="125" t="str">
        <f>IF('２０１７．４年生組合せ表'!AA306="","",'２０１７．４年生組合せ表'!AA306)</f>
        <v/>
      </c>
    </row>
    <row r="317" spans="79:84" x14ac:dyDescent="0.2">
      <c r="CA317" s="127" t="str">
        <f>IF('２０１７．４年生組合せ表'!AA319="","",'２０１７．４年生組合せ表'!O319&amp;'２０１７．４年生組合せ表'!AG319)</f>
        <v/>
      </c>
      <c r="CB317" s="127" t="str">
        <f t="shared" si="80"/>
        <v/>
      </c>
      <c r="CC317" s="127" t="str">
        <f t="shared" si="81"/>
        <v/>
      </c>
      <c r="CD317" s="125" t="str">
        <f>IF('２０１７．４年生組合せ表'!AA307="","",'２０１７．４年生組合せ表'!AG307&amp;'２０１７．４年生組合せ表'!O307)</f>
        <v/>
      </c>
      <c r="CE317" s="125" t="str">
        <f>IF('２０１７．４年生組合せ表'!AE307="","",'２０１７．４年生組合せ表'!AE307)</f>
        <v/>
      </c>
      <c r="CF317" s="125" t="str">
        <f>IF('２０１７．４年生組合せ表'!AA307="","",'２０１７．４年生組合せ表'!AA307)</f>
        <v/>
      </c>
    </row>
    <row r="318" spans="79:84" x14ac:dyDescent="0.2">
      <c r="CA318" s="127" t="str">
        <f>IF('２０１７．４年生組合せ表'!AA320="","",'２０１７．４年生組合せ表'!O320&amp;'２０１７．４年生組合せ表'!AG320)</f>
        <v/>
      </c>
      <c r="CB318" s="127" t="str">
        <f t="shared" si="80"/>
        <v/>
      </c>
      <c r="CC318" s="127" t="str">
        <f t="shared" si="81"/>
        <v/>
      </c>
      <c r="CD318" s="125" t="str">
        <f>IF('２０１７．４年生組合せ表'!AA308="","",'２０１７．４年生組合せ表'!AG308&amp;'２０１７．４年生組合せ表'!O308)</f>
        <v/>
      </c>
      <c r="CE318" s="125" t="str">
        <f>IF('２０１７．４年生組合せ表'!AE308="","",'２０１７．４年生組合せ表'!AE308)</f>
        <v/>
      </c>
      <c r="CF318" s="125" t="str">
        <f>IF('２０１７．４年生組合せ表'!AA308="","",'２０１７．４年生組合せ表'!AA308)</f>
        <v/>
      </c>
    </row>
    <row r="319" spans="79:84" x14ac:dyDescent="0.2">
      <c r="CA319" s="127" t="str">
        <f>IF('２０１７．４年生組合せ表'!AA321="","",'２０１７．４年生組合せ表'!O321&amp;'２０１７．４年生組合せ表'!AG321)</f>
        <v/>
      </c>
      <c r="CB319" s="127" t="str">
        <f t="shared" si="80"/>
        <v/>
      </c>
      <c r="CC319" s="127" t="str">
        <f t="shared" si="81"/>
        <v/>
      </c>
      <c r="CD319" s="125" t="str">
        <f>IF('２０１７．４年生組合せ表'!AA309="","",'２０１７．４年生組合せ表'!AG309&amp;'２０１７．４年生組合せ表'!O309)</f>
        <v/>
      </c>
      <c r="CE319" s="125" t="str">
        <f>IF('２０１７．４年生組合せ表'!AE309="","",'２０１７．４年生組合せ表'!AE309)</f>
        <v/>
      </c>
      <c r="CF319" s="125" t="str">
        <f>IF('２０１７．４年生組合せ表'!AA309="","",'２０１７．４年生組合せ表'!AA309)</f>
        <v/>
      </c>
    </row>
    <row r="320" spans="79:84" x14ac:dyDescent="0.2">
      <c r="CA320" s="127" t="str">
        <f>IF('２０１７．４年生組合せ表'!AA322="","",'２０１７．４年生組合せ表'!O322&amp;'２０１７．４年生組合せ表'!AG322)</f>
        <v/>
      </c>
      <c r="CB320" s="127" t="str">
        <f t="shared" si="80"/>
        <v/>
      </c>
      <c r="CC320" s="127" t="str">
        <f t="shared" si="81"/>
        <v/>
      </c>
      <c r="CD320" s="125" t="str">
        <f>IF('２０１７．４年生組合せ表'!AA310="","",'２０１７．４年生組合せ表'!AG310&amp;'２０１７．４年生組合せ表'!O310)</f>
        <v/>
      </c>
      <c r="CE320" s="125" t="str">
        <f>IF('２０１７．４年生組合せ表'!AE310="","",'２０１７．４年生組合せ表'!AE310)</f>
        <v/>
      </c>
      <c r="CF320" s="125" t="str">
        <f>IF('２０１７．４年生組合せ表'!AA310="","",'２０１７．４年生組合せ表'!AA310)</f>
        <v/>
      </c>
    </row>
    <row r="321" spans="79:84" x14ac:dyDescent="0.2">
      <c r="CA321" s="127" t="str">
        <f>IF('２０１７．４年生組合せ表'!AA323="","",'２０１７．４年生組合せ表'!O323&amp;'２０１７．４年生組合せ表'!AG323)</f>
        <v/>
      </c>
      <c r="CB321" s="127" t="str">
        <f t="shared" si="80"/>
        <v/>
      </c>
      <c r="CC321" s="127" t="str">
        <f t="shared" si="81"/>
        <v/>
      </c>
      <c r="CD321" s="125" t="str">
        <f>IF('２０１７．４年生組合せ表'!AA311="","",'２０１７．４年生組合せ表'!AG311&amp;'２０１７．４年生組合せ表'!O311)</f>
        <v/>
      </c>
      <c r="CE321" s="125" t="str">
        <f>IF('２０１７．４年生組合せ表'!AE311="","",'２０１７．４年生組合せ表'!AE311)</f>
        <v/>
      </c>
      <c r="CF321" s="125" t="str">
        <f>IF('２０１７．４年生組合せ表'!AA311="","",'２０１７．４年生組合せ表'!AA311)</f>
        <v/>
      </c>
    </row>
    <row r="322" spans="79:84" x14ac:dyDescent="0.2">
      <c r="CA322" s="127" t="str">
        <f>IF('２０１７．４年生組合せ表'!AA324="","",'２０１７．４年生組合せ表'!O324&amp;'２０１７．４年生組合せ表'!AG324)</f>
        <v/>
      </c>
      <c r="CB322" s="127" t="str">
        <f t="shared" si="80"/>
        <v/>
      </c>
      <c r="CC322" s="127" t="str">
        <f t="shared" si="81"/>
        <v/>
      </c>
      <c r="CD322" s="125" t="str">
        <f>IF('２０１７．４年生組合せ表'!AA312="","",'２０１７．４年生組合せ表'!AG312&amp;'２０１７．４年生組合せ表'!O312)</f>
        <v/>
      </c>
      <c r="CE322" s="125" t="str">
        <f>IF('２０１７．４年生組合せ表'!AE312="","",'２０１７．４年生組合せ表'!AE312)</f>
        <v/>
      </c>
      <c r="CF322" s="125" t="str">
        <f>IF('２０１７．４年生組合せ表'!AA312="","",'２０１７．４年生組合せ表'!AA312)</f>
        <v/>
      </c>
    </row>
    <row r="323" spans="79:84" x14ac:dyDescent="0.2">
      <c r="CA323" s="127" t="str">
        <f>IF('２０１７．４年生組合せ表'!AA325="","",'２０１７．４年生組合せ表'!O325&amp;'２０１７．４年生組合せ表'!AG325)</f>
        <v/>
      </c>
      <c r="CB323" s="127" t="str">
        <f t="shared" si="80"/>
        <v/>
      </c>
      <c r="CC323" s="127" t="str">
        <f t="shared" si="81"/>
        <v/>
      </c>
      <c r="CD323" s="125" t="str">
        <f>IF('２０１７．４年生組合せ表'!AA313="","",'２０１７．４年生組合せ表'!AG313&amp;'２０１７．４年生組合せ表'!O313)</f>
        <v/>
      </c>
      <c r="CE323" s="125" t="str">
        <f>IF('２０１７．４年生組合せ表'!AE313="","",'２０１７．４年生組合せ表'!AE313)</f>
        <v/>
      </c>
      <c r="CF323" s="125" t="str">
        <f>IF('２０１７．４年生組合せ表'!AA313="","",'２０１７．４年生組合せ表'!AA313)</f>
        <v/>
      </c>
    </row>
    <row r="324" spans="79:84" x14ac:dyDescent="0.2">
      <c r="CA324" s="127" t="str">
        <f>IF('２０１７．４年生組合せ表'!AA326="","",'２０１７．４年生組合せ表'!O326&amp;'２０１７．４年生組合せ表'!AG326)</f>
        <v/>
      </c>
      <c r="CB324" s="127" t="str">
        <f t="shared" si="80"/>
        <v/>
      </c>
      <c r="CC324" s="127" t="str">
        <f t="shared" si="81"/>
        <v/>
      </c>
      <c r="CD324" s="125" t="str">
        <f>IF('２０１７．４年生組合せ表'!AA314="","",'２０１７．４年生組合せ表'!AG314&amp;'２０１７．４年生組合せ表'!O314)</f>
        <v/>
      </c>
      <c r="CE324" s="125" t="str">
        <f>IF('２０１７．４年生組合せ表'!AE314="","",'２０１７．４年生組合せ表'!AE314)</f>
        <v/>
      </c>
      <c r="CF324" s="125" t="str">
        <f>IF('２０１７．４年生組合せ表'!AA314="","",'２０１７．４年生組合せ表'!AA314)</f>
        <v/>
      </c>
    </row>
    <row r="325" spans="79:84" x14ac:dyDescent="0.2">
      <c r="CA325" s="127" t="str">
        <f>IF('２０１７．４年生組合せ表'!AA327="","",'２０１７．４年生組合せ表'!O327&amp;'２０１７．４年生組合せ表'!AG327)</f>
        <v/>
      </c>
      <c r="CB325" s="127" t="str">
        <f t="shared" si="80"/>
        <v/>
      </c>
      <c r="CC325" s="127" t="str">
        <f t="shared" si="81"/>
        <v/>
      </c>
      <c r="CD325" s="125" t="str">
        <f>IF('２０１７．４年生組合せ表'!AA315="","",'２０１７．４年生組合せ表'!AG315&amp;'２０１７．４年生組合せ表'!O315)</f>
        <v/>
      </c>
      <c r="CE325" s="125" t="str">
        <f>IF('２０１７．４年生組合せ表'!AE315="","",'２０１７．４年生組合せ表'!AE315)</f>
        <v/>
      </c>
      <c r="CF325" s="125" t="str">
        <f>IF('２０１７．４年生組合せ表'!AA315="","",'２０１７．４年生組合せ表'!AA315)</f>
        <v/>
      </c>
    </row>
    <row r="326" spans="79:84" x14ac:dyDescent="0.2">
      <c r="CA326" s="127" t="str">
        <f>IF('２０１７．４年生組合せ表'!AA328="","",'２０１７．４年生組合せ表'!O328&amp;'２０１７．４年生組合せ表'!AG328)</f>
        <v/>
      </c>
      <c r="CB326" s="127" t="str">
        <f t="shared" si="80"/>
        <v/>
      </c>
      <c r="CC326" s="127" t="str">
        <f t="shared" si="81"/>
        <v/>
      </c>
      <c r="CD326" s="125" t="str">
        <f>IF('２０１７．４年生組合せ表'!AA316="","",'２０１７．４年生組合せ表'!AG316&amp;'２０１７．４年生組合せ表'!O316)</f>
        <v/>
      </c>
      <c r="CE326" s="125" t="str">
        <f>IF('２０１７．４年生組合せ表'!AE316="","",'２０１７．４年生組合せ表'!AE316)</f>
        <v/>
      </c>
      <c r="CF326" s="125" t="str">
        <f>IF('２０１７．４年生組合せ表'!AA316="","",'２０１７．４年生組合せ表'!AA316)</f>
        <v/>
      </c>
    </row>
    <row r="327" spans="79:84" x14ac:dyDescent="0.2">
      <c r="CA327" s="127" t="str">
        <f>IF('２０１７．４年生組合せ表'!AA329="","",'２０１７．４年生組合せ表'!O329&amp;'２０１７．４年生組合せ表'!AG329)</f>
        <v/>
      </c>
      <c r="CB327" s="127" t="str">
        <f t="shared" si="80"/>
        <v/>
      </c>
      <c r="CC327" s="127" t="str">
        <f t="shared" si="81"/>
        <v/>
      </c>
      <c r="CD327" s="125" t="str">
        <f>IF('２０１７．４年生組合せ表'!AA317="","",'２０１７．４年生組合せ表'!AG317&amp;'２０１７．４年生組合せ表'!O317)</f>
        <v/>
      </c>
      <c r="CE327" s="125" t="str">
        <f>IF('２０１７．４年生組合せ表'!AE317="","",'２０１７．４年生組合せ表'!AE317)</f>
        <v/>
      </c>
      <c r="CF327" s="125" t="str">
        <f>IF('２０１７．４年生組合せ表'!AA317="","",'２０１７．４年生組合せ表'!AA317)</f>
        <v/>
      </c>
    </row>
    <row r="328" spans="79:84" x14ac:dyDescent="0.2">
      <c r="CA328" s="127" t="str">
        <f>IF('２０１７．４年生組合せ表'!AA330="","",'２０１７．４年生組合せ表'!O330&amp;'２０１７．４年生組合せ表'!AG330)</f>
        <v/>
      </c>
      <c r="CB328" s="127" t="str">
        <f t="shared" si="80"/>
        <v/>
      </c>
      <c r="CC328" s="127" t="str">
        <f t="shared" si="81"/>
        <v/>
      </c>
      <c r="CD328" s="125" t="str">
        <f>IF('２０１７．４年生組合せ表'!AA318="","",'２０１７．４年生組合せ表'!AG318&amp;'２０１７．４年生組合せ表'!O318)</f>
        <v/>
      </c>
      <c r="CE328" s="125" t="str">
        <f>IF('２０１７．４年生組合せ表'!AE318="","",'２０１７．４年生組合せ表'!AE318)</f>
        <v/>
      </c>
      <c r="CF328" s="125" t="str">
        <f>IF('２０１７．４年生組合せ表'!AA318="","",'２０１７．４年生組合せ表'!AA318)</f>
        <v/>
      </c>
    </row>
    <row r="329" spans="79:84" x14ac:dyDescent="0.2">
      <c r="CA329" s="127" t="str">
        <f>IF('２０１７．４年生組合せ表'!AA331="","",'２０１７．４年生組合せ表'!O331&amp;'２０１７．４年生組合せ表'!AG331)</f>
        <v/>
      </c>
      <c r="CB329" s="127" t="str">
        <f t="shared" ref="CB329:CB392" si="82">CF329</f>
        <v/>
      </c>
      <c r="CC329" s="127" t="str">
        <f t="shared" ref="CC329:CC392" si="83">CE329</f>
        <v/>
      </c>
      <c r="CD329" s="125" t="str">
        <f>IF('２０１７．４年生組合せ表'!AA319="","",'２０１７．４年生組合せ表'!AG319&amp;'２０１７．４年生組合せ表'!O319)</f>
        <v/>
      </c>
      <c r="CE329" s="125" t="str">
        <f>IF('２０１７．４年生組合せ表'!AE319="","",'２０１７．４年生組合せ表'!AE319)</f>
        <v/>
      </c>
      <c r="CF329" s="125" t="str">
        <f>IF('２０１７．４年生組合せ表'!AA319="","",'２０１７．４年生組合せ表'!AA319)</f>
        <v/>
      </c>
    </row>
    <row r="330" spans="79:84" x14ac:dyDescent="0.2">
      <c r="CA330" s="127" t="str">
        <f>IF('２０１７．４年生組合せ表'!AA332="","",'２０１７．４年生組合せ表'!O332&amp;'２０１７．４年生組合せ表'!AG332)</f>
        <v/>
      </c>
      <c r="CB330" s="127" t="str">
        <f t="shared" si="82"/>
        <v/>
      </c>
      <c r="CC330" s="127" t="str">
        <f t="shared" si="83"/>
        <v/>
      </c>
      <c r="CD330" s="125" t="str">
        <f>IF('２０１７．４年生組合せ表'!AA320="","",'２０１７．４年生組合せ表'!AG320&amp;'２０１７．４年生組合せ表'!O320)</f>
        <v/>
      </c>
      <c r="CE330" s="125" t="str">
        <f>IF('２０１７．４年生組合せ表'!AE320="","",'２０１７．４年生組合せ表'!AE320)</f>
        <v/>
      </c>
      <c r="CF330" s="125" t="str">
        <f>IF('２０１７．４年生組合せ表'!AA320="","",'２０１７．４年生組合せ表'!AA320)</f>
        <v/>
      </c>
    </row>
    <row r="331" spans="79:84" x14ac:dyDescent="0.2">
      <c r="CA331" s="127" t="str">
        <f>IF('２０１７．４年生組合せ表'!AA333="","",'２０１７．４年生組合せ表'!O333&amp;'２０１７．４年生組合せ表'!AG333)</f>
        <v/>
      </c>
      <c r="CB331" s="127" t="str">
        <f t="shared" si="82"/>
        <v/>
      </c>
      <c r="CC331" s="127" t="str">
        <f t="shared" si="83"/>
        <v/>
      </c>
      <c r="CD331" s="125" t="str">
        <f>IF('２０１７．４年生組合せ表'!AA321="","",'２０１７．４年生組合せ表'!AG321&amp;'２０１７．４年生組合せ表'!O321)</f>
        <v/>
      </c>
      <c r="CE331" s="125" t="str">
        <f>IF('２０１７．４年生組合せ表'!AE321="","",'２０１７．４年生組合せ表'!AE321)</f>
        <v/>
      </c>
      <c r="CF331" s="125" t="str">
        <f>IF('２０１７．４年生組合せ表'!AA321="","",'２０１７．４年生組合せ表'!AA321)</f>
        <v/>
      </c>
    </row>
    <row r="332" spans="79:84" x14ac:dyDescent="0.2">
      <c r="CA332" s="127" t="str">
        <f>IF('２０１７．４年生組合せ表'!AA334="","",'２０１７．４年生組合せ表'!O334&amp;'２０１７．４年生組合せ表'!AG334)</f>
        <v/>
      </c>
      <c r="CB332" s="127" t="str">
        <f t="shared" si="82"/>
        <v/>
      </c>
      <c r="CC332" s="127" t="str">
        <f t="shared" si="83"/>
        <v/>
      </c>
      <c r="CD332" s="125" t="str">
        <f>IF('２０１７．４年生組合せ表'!AA322="","",'２０１７．４年生組合せ表'!AG322&amp;'２０１７．４年生組合せ表'!O322)</f>
        <v/>
      </c>
      <c r="CE332" s="125" t="str">
        <f>IF('２０１７．４年生組合せ表'!AE322="","",'２０１７．４年生組合せ表'!AE322)</f>
        <v/>
      </c>
      <c r="CF332" s="125" t="str">
        <f>IF('２０１７．４年生組合せ表'!AA322="","",'２０１７．４年生組合せ表'!AA322)</f>
        <v/>
      </c>
    </row>
    <row r="333" spans="79:84" x14ac:dyDescent="0.2">
      <c r="CA333" s="127" t="str">
        <f>IF('２０１７．４年生組合せ表'!AA335="","",'２０１７．４年生組合せ表'!O335&amp;'２０１７．４年生組合せ表'!AG335)</f>
        <v/>
      </c>
      <c r="CB333" s="127" t="str">
        <f t="shared" si="82"/>
        <v/>
      </c>
      <c r="CC333" s="127" t="str">
        <f t="shared" si="83"/>
        <v/>
      </c>
      <c r="CD333" s="125" t="str">
        <f>IF('２０１７．４年生組合せ表'!AA323="","",'２０１７．４年生組合せ表'!AG323&amp;'２０１７．４年生組合せ表'!O323)</f>
        <v/>
      </c>
      <c r="CE333" s="125" t="str">
        <f>IF('２０１７．４年生組合せ表'!AE323="","",'２０１７．４年生組合せ表'!AE323)</f>
        <v/>
      </c>
      <c r="CF333" s="125" t="str">
        <f>IF('２０１７．４年生組合せ表'!AA323="","",'２０１７．４年生組合せ表'!AA323)</f>
        <v/>
      </c>
    </row>
    <row r="334" spans="79:84" x14ac:dyDescent="0.2">
      <c r="CA334" s="127" t="str">
        <f>IF('２０１７．４年生組合せ表'!AA336="","",'２０１７．４年生組合せ表'!O336&amp;'２０１７．４年生組合せ表'!AG336)</f>
        <v/>
      </c>
      <c r="CB334" s="127" t="str">
        <f t="shared" si="82"/>
        <v/>
      </c>
      <c r="CC334" s="127" t="str">
        <f t="shared" si="83"/>
        <v/>
      </c>
      <c r="CD334" s="125" t="str">
        <f>IF('２０１７．４年生組合せ表'!AA324="","",'２０１７．４年生組合せ表'!AG324&amp;'２０１７．４年生組合せ表'!O324)</f>
        <v/>
      </c>
      <c r="CE334" s="125" t="str">
        <f>IF('２０１７．４年生組合せ表'!AE324="","",'２０１７．４年生組合せ表'!AE324)</f>
        <v/>
      </c>
      <c r="CF334" s="125" t="str">
        <f>IF('２０１７．４年生組合せ表'!AA324="","",'２０１７．４年生組合せ表'!AA324)</f>
        <v/>
      </c>
    </row>
    <row r="335" spans="79:84" x14ac:dyDescent="0.2">
      <c r="CA335" s="127" t="str">
        <f>IF('２０１７．４年生組合せ表'!AA337="","",'２０１７．４年生組合せ表'!O337&amp;'２０１７．４年生組合せ表'!AG337)</f>
        <v/>
      </c>
      <c r="CB335" s="127" t="str">
        <f t="shared" si="82"/>
        <v/>
      </c>
      <c r="CC335" s="127" t="str">
        <f t="shared" si="83"/>
        <v/>
      </c>
      <c r="CD335" s="125" t="str">
        <f>IF('２０１７．４年生組合せ表'!AA325="","",'２０１７．４年生組合せ表'!AG325&amp;'２０１７．４年生組合せ表'!O325)</f>
        <v/>
      </c>
      <c r="CE335" s="125" t="str">
        <f>IF('２０１７．４年生組合せ表'!AE325="","",'２０１７．４年生組合せ表'!AE325)</f>
        <v/>
      </c>
      <c r="CF335" s="125" t="str">
        <f>IF('２０１７．４年生組合せ表'!AA325="","",'２０１７．４年生組合せ表'!AA325)</f>
        <v/>
      </c>
    </row>
    <row r="336" spans="79:84" x14ac:dyDescent="0.2">
      <c r="CA336" s="127" t="str">
        <f>IF('２０１７．４年生組合せ表'!AA338="","",'２０１７．４年生組合せ表'!O338&amp;'２０１７．４年生組合せ表'!AG338)</f>
        <v/>
      </c>
      <c r="CB336" s="127" t="str">
        <f t="shared" si="82"/>
        <v/>
      </c>
      <c r="CC336" s="127" t="str">
        <f t="shared" si="83"/>
        <v/>
      </c>
      <c r="CD336" s="125" t="str">
        <f>IF('２０１７．４年生組合せ表'!AA326="","",'２０１７．４年生組合せ表'!AG326&amp;'２０１７．４年生組合せ表'!O326)</f>
        <v/>
      </c>
      <c r="CE336" s="125" t="str">
        <f>IF('２０１７．４年生組合せ表'!AE326="","",'２０１７．４年生組合せ表'!AE326)</f>
        <v/>
      </c>
      <c r="CF336" s="125" t="str">
        <f>IF('２０１７．４年生組合せ表'!AA326="","",'２０１７．４年生組合せ表'!AA326)</f>
        <v/>
      </c>
    </row>
    <row r="337" spans="79:84" x14ac:dyDescent="0.2">
      <c r="CA337" s="127" t="str">
        <f>IF('２０１７．４年生組合せ表'!AA339="","",'２０１７．４年生組合せ表'!O339&amp;'２０１７．４年生組合せ表'!AG339)</f>
        <v/>
      </c>
      <c r="CB337" s="127" t="str">
        <f t="shared" si="82"/>
        <v/>
      </c>
      <c r="CC337" s="127" t="str">
        <f t="shared" si="83"/>
        <v/>
      </c>
      <c r="CD337" s="125" t="str">
        <f>IF('２０１７．４年生組合せ表'!AA327="","",'２０１７．４年生組合せ表'!AG327&amp;'２０１７．４年生組合せ表'!O327)</f>
        <v/>
      </c>
      <c r="CE337" s="125" t="str">
        <f>IF('２０１７．４年生組合せ表'!AE327="","",'２０１７．４年生組合せ表'!AE327)</f>
        <v/>
      </c>
      <c r="CF337" s="125" t="str">
        <f>IF('２０１７．４年生組合せ表'!AA327="","",'２０１７．４年生組合せ表'!AA327)</f>
        <v/>
      </c>
    </row>
    <row r="338" spans="79:84" x14ac:dyDescent="0.2">
      <c r="CA338" s="127" t="str">
        <f>IF('２０１７．４年生組合せ表'!AA340="","",'２０１７．４年生組合せ表'!O340&amp;'２０１７．４年生組合せ表'!AG340)</f>
        <v/>
      </c>
      <c r="CB338" s="127" t="str">
        <f t="shared" si="82"/>
        <v/>
      </c>
      <c r="CC338" s="127" t="str">
        <f t="shared" si="83"/>
        <v/>
      </c>
      <c r="CD338" s="125" t="str">
        <f>IF('２０１７．４年生組合せ表'!AA328="","",'２０１７．４年生組合せ表'!AG328&amp;'２０１７．４年生組合せ表'!O328)</f>
        <v/>
      </c>
      <c r="CE338" s="125" t="str">
        <f>IF('２０１７．４年生組合せ表'!AE328="","",'２０１７．４年生組合せ表'!AE328)</f>
        <v/>
      </c>
      <c r="CF338" s="125" t="str">
        <f>IF('２０１７．４年生組合せ表'!AA328="","",'２０１７．４年生組合せ表'!AA328)</f>
        <v/>
      </c>
    </row>
    <row r="339" spans="79:84" x14ac:dyDescent="0.2">
      <c r="CA339" s="127" t="str">
        <f>IF('２０１７．４年生組合せ表'!AA341="","",'２０１７．４年生組合せ表'!O341&amp;'２０１７．４年生組合せ表'!AG341)</f>
        <v/>
      </c>
      <c r="CB339" s="127" t="str">
        <f t="shared" si="82"/>
        <v/>
      </c>
      <c r="CC339" s="127" t="str">
        <f t="shared" si="83"/>
        <v/>
      </c>
      <c r="CD339" s="125" t="str">
        <f>IF('２０１７．４年生組合せ表'!AA329="","",'２０１７．４年生組合せ表'!AG329&amp;'２０１７．４年生組合せ表'!O329)</f>
        <v/>
      </c>
      <c r="CE339" s="125" t="str">
        <f>IF('２０１７．４年生組合せ表'!AE329="","",'２０１７．４年生組合せ表'!AE329)</f>
        <v/>
      </c>
      <c r="CF339" s="125" t="str">
        <f>IF('２０１７．４年生組合せ表'!AA329="","",'２０１７．４年生組合せ表'!AA329)</f>
        <v/>
      </c>
    </row>
    <row r="340" spans="79:84" x14ac:dyDescent="0.2">
      <c r="CA340" s="127" t="str">
        <f>IF('２０１７．４年生組合せ表'!AA342="","",'２０１７．４年生組合せ表'!O342&amp;'２０１７．４年生組合せ表'!AG342)</f>
        <v/>
      </c>
      <c r="CB340" s="127" t="str">
        <f t="shared" si="82"/>
        <v/>
      </c>
      <c r="CC340" s="127" t="str">
        <f t="shared" si="83"/>
        <v/>
      </c>
      <c r="CD340" s="125" t="str">
        <f>IF('２０１７．４年生組合せ表'!AA330="","",'２０１７．４年生組合せ表'!AG330&amp;'２０１７．４年生組合せ表'!O330)</f>
        <v/>
      </c>
      <c r="CE340" s="125" t="str">
        <f>IF('２０１７．４年生組合せ表'!AE330="","",'２０１７．４年生組合せ表'!AE330)</f>
        <v/>
      </c>
      <c r="CF340" s="125" t="str">
        <f>IF('２０１７．４年生組合せ表'!AA330="","",'２０１７．４年生組合せ表'!AA330)</f>
        <v/>
      </c>
    </row>
    <row r="341" spans="79:84" x14ac:dyDescent="0.2">
      <c r="CA341" s="127" t="str">
        <f>IF('２０１７．４年生組合せ表'!AA343="","",'２０１７．４年生組合せ表'!O343&amp;'２０１７．４年生組合せ表'!AG343)</f>
        <v/>
      </c>
      <c r="CB341" s="127" t="str">
        <f t="shared" si="82"/>
        <v/>
      </c>
      <c r="CC341" s="127" t="str">
        <f t="shared" si="83"/>
        <v/>
      </c>
      <c r="CD341" s="125" t="str">
        <f>IF('２０１７．４年生組合せ表'!AA331="","",'２０１７．４年生組合せ表'!AG331&amp;'２０１７．４年生組合せ表'!O331)</f>
        <v/>
      </c>
      <c r="CE341" s="125" t="str">
        <f>IF('２０１７．４年生組合せ表'!AE331="","",'２０１７．４年生組合せ表'!AE331)</f>
        <v/>
      </c>
      <c r="CF341" s="125" t="str">
        <f>IF('２０１７．４年生組合せ表'!AA331="","",'２０１７．４年生組合せ表'!AA331)</f>
        <v/>
      </c>
    </row>
    <row r="342" spans="79:84" x14ac:dyDescent="0.2">
      <c r="CA342" s="127" t="str">
        <f>IF('２０１７．４年生組合せ表'!AA344="","",'２０１７．４年生組合せ表'!O344&amp;'２０１７．４年生組合せ表'!AG344)</f>
        <v/>
      </c>
      <c r="CB342" s="127" t="str">
        <f t="shared" si="82"/>
        <v/>
      </c>
      <c r="CC342" s="127" t="str">
        <f t="shared" si="83"/>
        <v/>
      </c>
      <c r="CD342" s="125" t="str">
        <f>IF('２０１７．４年生組合せ表'!AA332="","",'２０１７．４年生組合せ表'!AG332&amp;'２０１７．４年生組合せ表'!O332)</f>
        <v/>
      </c>
      <c r="CE342" s="125" t="str">
        <f>IF('２０１７．４年生組合せ表'!AE332="","",'２０１７．４年生組合せ表'!AE332)</f>
        <v/>
      </c>
      <c r="CF342" s="125" t="str">
        <f>IF('２０１７．４年生組合せ表'!AA332="","",'２０１７．４年生組合せ表'!AA332)</f>
        <v/>
      </c>
    </row>
    <row r="343" spans="79:84" x14ac:dyDescent="0.2">
      <c r="CA343" s="127" t="str">
        <f>IF('２０１７．４年生組合せ表'!AA345="","",'２０１７．４年生組合せ表'!O345&amp;'２０１７．４年生組合せ表'!AG345)</f>
        <v/>
      </c>
      <c r="CB343" s="127" t="str">
        <f t="shared" si="82"/>
        <v/>
      </c>
      <c r="CC343" s="127" t="str">
        <f t="shared" si="83"/>
        <v/>
      </c>
      <c r="CD343" s="125" t="str">
        <f>IF('２０１７．４年生組合せ表'!AA333="","",'２０１７．４年生組合せ表'!AG333&amp;'２０１７．４年生組合せ表'!O333)</f>
        <v/>
      </c>
      <c r="CE343" s="125" t="str">
        <f>IF('２０１７．４年生組合せ表'!AE333="","",'２０１７．４年生組合せ表'!AE333)</f>
        <v/>
      </c>
      <c r="CF343" s="125" t="str">
        <f>IF('２０１７．４年生組合せ表'!AA333="","",'２０１７．４年生組合せ表'!AA333)</f>
        <v/>
      </c>
    </row>
    <row r="344" spans="79:84" x14ac:dyDescent="0.2">
      <c r="CA344" s="127" t="str">
        <f>IF('２０１７．４年生組合せ表'!AA346="","",'２０１７．４年生組合せ表'!O346&amp;'２０１７．４年生組合せ表'!AG346)</f>
        <v/>
      </c>
      <c r="CB344" s="127" t="str">
        <f t="shared" si="82"/>
        <v/>
      </c>
      <c r="CC344" s="127" t="str">
        <f t="shared" si="83"/>
        <v/>
      </c>
      <c r="CD344" s="125" t="str">
        <f>IF('２０１７．４年生組合せ表'!AA334="","",'２０１７．４年生組合せ表'!AG334&amp;'２０１７．４年生組合せ表'!O334)</f>
        <v/>
      </c>
      <c r="CE344" s="125" t="str">
        <f>IF('２０１７．４年生組合せ表'!AE334="","",'２０１７．４年生組合せ表'!AE334)</f>
        <v/>
      </c>
      <c r="CF344" s="125" t="str">
        <f>IF('２０１７．４年生組合せ表'!AA334="","",'２０１７．４年生組合せ表'!AA334)</f>
        <v/>
      </c>
    </row>
    <row r="345" spans="79:84" x14ac:dyDescent="0.2">
      <c r="CA345" s="127" t="str">
        <f>IF('２０１７．４年生組合せ表'!AA347="","",'２０１７．４年生組合せ表'!O347&amp;'２０１７．４年生組合せ表'!AG347)</f>
        <v/>
      </c>
      <c r="CB345" s="127" t="str">
        <f t="shared" si="82"/>
        <v/>
      </c>
      <c r="CC345" s="127" t="str">
        <f t="shared" si="83"/>
        <v/>
      </c>
      <c r="CD345" s="125" t="str">
        <f>IF('２０１７．４年生組合せ表'!AA335="","",'２０１７．４年生組合せ表'!AG335&amp;'２０１７．４年生組合せ表'!O335)</f>
        <v/>
      </c>
      <c r="CE345" s="125" t="str">
        <f>IF('２０１７．４年生組合せ表'!AE335="","",'２０１７．４年生組合せ表'!AE335)</f>
        <v/>
      </c>
      <c r="CF345" s="125" t="str">
        <f>IF('２０１７．４年生組合せ表'!AA335="","",'２０１７．４年生組合せ表'!AA335)</f>
        <v/>
      </c>
    </row>
    <row r="346" spans="79:84" x14ac:dyDescent="0.2">
      <c r="CA346" s="127" t="str">
        <f>IF('２０１７．４年生組合せ表'!AA348="","",'２０１７．４年生組合せ表'!O348&amp;'２０１７．４年生組合せ表'!AG348)</f>
        <v/>
      </c>
      <c r="CB346" s="127" t="str">
        <f t="shared" si="82"/>
        <v/>
      </c>
      <c r="CC346" s="127" t="str">
        <f t="shared" si="83"/>
        <v/>
      </c>
      <c r="CD346" s="125" t="str">
        <f>IF('２０１７．４年生組合せ表'!AA336="","",'２０１７．４年生組合せ表'!AG336&amp;'２０１７．４年生組合せ表'!O336)</f>
        <v/>
      </c>
      <c r="CE346" s="125" t="str">
        <f>IF('２０１７．４年生組合せ表'!AE336="","",'２０１７．４年生組合せ表'!AE336)</f>
        <v/>
      </c>
      <c r="CF346" s="125" t="str">
        <f>IF('２０１７．４年生組合せ表'!AA336="","",'２０１７．４年生組合せ表'!AA336)</f>
        <v/>
      </c>
    </row>
    <row r="347" spans="79:84" x14ac:dyDescent="0.2">
      <c r="CA347" s="127" t="str">
        <f>IF('２０１７．４年生組合せ表'!AA349="","",'２０１７．４年生組合せ表'!O349&amp;'２０１７．４年生組合せ表'!AG349)</f>
        <v/>
      </c>
      <c r="CB347" s="127" t="str">
        <f t="shared" si="82"/>
        <v/>
      </c>
      <c r="CC347" s="127" t="str">
        <f t="shared" si="83"/>
        <v/>
      </c>
      <c r="CD347" s="125" t="str">
        <f>IF('２０１７．４年生組合せ表'!AA337="","",'２０１７．４年生組合せ表'!AG337&amp;'２０１７．４年生組合せ表'!O337)</f>
        <v/>
      </c>
      <c r="CE347" s="125" t="str">
        <f>IF('２０１７．４年生組合せ表'!AE337="","",'２０１７．４年生組合せ表'!AE337)</f>
        <v/>
      </c>
      <c r="CF347" s="125" t="str">
        <f>IF('２０１７．４年生組合せ表'!AA337="","",'２０１７．４年生組合せ表'!AA337)</f>
        <v/>
      </c>
    </row>
    <row r="348" spans="79:84" x14ac:dyDescent="0.2">
      <c r="CA348" s="127" t="str">
        <f>IF('２０１７．４年生組合せ表'!AA350="","",'２０１７．４年生組合せ表'!O350&amp;'２０１７．４年生組合せ表'!AG350)</f>
        <v/>
      </c>
      <c r="CB348" s="127" t="str">
        <f t="shared" si="82"/>
        <v/>
      </c>
      <c r="CC348" s="127" t="str">
        <f t="shared" si="83"/>
        <v/>
      </c>
      <c r="CD348" s="125" t="str">
        <f>IF('２０１７．４年生組合せ表'!AA338="","",'２０１７．４年生組合せ表'!AG338&amp;'２０１７．４年生組合せ表'!O338)</f>
        <v/>
      </c>
      <c r="CE348" s="125" t="str">
        <f>IF('２０１７．４年生組合せ表'!AE338="","",'２０１７．４年生組合せ表'!AE338)</f>
        <v/>
      </c>
      <c r="CF348" s="125" t="str">
        <f>IF('２０１７．４年生組合せ表'!AA338="","",'２０１７．４年生組合せ表'!AA338)</f>
        <v/>
      </c>
    </row>
    <row r="349" spans="79:84" x14ac:dyDescent="0.2">
      <c r="CA349" s="127" t="str">
        <f>IF('２０１７．４年生組合せ表'!AA351="","",'２０１７．４年生組合せ表'!O351&amp;'２０１７．４年生組合せ表'!AG351)</f>
        <v/>
      </c>
      <c r="CB349" s="127" t="str">
        <f t="shared" si="82"/>
        <v/>
      </c>
      <c r="CC349" s="127" t="str">
        <f t="shared" si="83"/>
        <v/>
      </c>
      <c r="CD349" s="125" t="str">
        <f>IF('２０１７．４年生組合せ表'!AA339="","",'２０１７．４年生組合せ表'!AG339&amp;'２０１７．４年生組合せ表'!O339)</f>
        <v/>
      </c>
      <c r="CE349" s="125" t="str">
        <f>IF('２０１７．４年生組合せ表'!AE339="","",'２０１７．４年生組合せ表'!AE339)</f>
        <v/>
      </c>
      <c r="CF349" s="125" t="str">
        <f>IF('２０１７．４年生組合せ表'!AA339="","",'２０１７．４年生組合せ表'!AA339)</f>
        <v/>
      </c>
    </row>
    <row r="350" spans="79:84" x14ac:dyDescent="0.2">
      <c r="CA350" s="127" t="str">
        <f>IF('２０１７．４年生組合せ表'!AA352="","",'２０１７．４年生組合せ表'!O352&amp;'２０１７．４年生組合せ表'!AG352)</f>
        <v/>
      </c>
      <c r="CB350" s="127" t="str">
        <f t="shared" si="82"/>
        <v/>
      </c>
      <c r="CC350" s="127" t="str">
        <f t="shared" si="83"/>
        <v/>
      </c>
      <c r="CD350" s="125" t="str">
        <f>IF('２０１７．４年生組合せ表'!AA340="","",'２０１７．４年生組合せ表'!AG340&amp;'２０１７．４年生組合せ表'!O340)</f>
        <v/>
      </c>
      <c r="CE350" s="125" t="str">
        <f>IF('２０１７．４年生組合せ表'!AE340="","",'２０１７．４年生組合せ表'!AE340)</f>
        <v/>
      </c>
      <c r="CF350" s="125" t="str">
        <f>IF('２０１７．４年生組合せ表'!AA340="","",'２０１７．４年生組合せ表'!AA340)</f>
        <v/>
      </c>
    </row>
    <row r="351" spans="79:84" x14ac:dyDescent="0.2">
      <c r="CA351" s="127" t="str">
        <f>IF('２０１７．４年生組合せ表'!AA353="","",'２０１７．４年生組合せ表'!O353&amp;'２０１７．４年生組合せ表'!AG353)</f>
        <v/>
      </c>
      <c r="CB351" s="127" t="str">
        <f t="shared" si="82"/>
        <v/>
      </c>
      <c r="CC351" s="127" t="str">
        <f t="shared" si="83"/>
        <v/>
      </c>
      <c r="CD351" s="125" t="str">
        <f>IF('２０１７．４年生組合せ表'!AA341="","",'２０１７．４年生組合せ表'!AG341&amp;'２０１７．４年生組合せ表'!O341)</f>
        <v/>
      </c>
      <c r="CE351" s="125" t="str">
        <f>IF('２０１７．４年生組合せ表'!AE341="","",'２０１７．４年生組合せ表'!AE341)</f>
        <v/>
      </c>
      <c r="CF351" s="125" t="str">
        <f>IF('２０１７．４年生組合せ表'!AA341="","",'２０１７．４年生組合せ表'!AA341)</f>
        <v/>
      </c>
    </row>
    <row r="352" spans="79:84" x14ac:dyDescent="0.2">
      <c r="CA352" s="127" t="str">
        <f>IF('２０１７．４年生組合せ表'!AA354="","",'２０１７．４年生組合せ表'!O354&amp;'２０１７．４年生組合せ表'!AG354)</f>
        <v/>
      </c>
      <c r="CB352" s="127" t="str">
        <f t="shared" si="82"/>
        <v/>
      </c>
      <c r="CC352" s="127" t="str">
        <f t="shared" si="83"/>
        <v/>
      </c>
      <c r="CD352" s="125" t="str">
        <f>IF('２０１７．４年生組合せ表'!AA342="","",'２０１７．４年生組合せ表'!AG342&amp;'２０１７．４年生組合せ表'!O342)</f>
        <v/>
      </c>
      <c r="CE352" s="125" t="str">
        <f>IF('２０１７．４年生組合せ表'!AE342="","",'２０１７．４年生組合せ表'!AE342)</f>
        <v/>
      </c>
      <c r="CF352" s="125" t="str">
        <f>IF('２０１７．４年生組合せ表'!AA342="","",'２０１７．４年生組合せ表'!AA342)</f>
        <v/>
      </c>
    </row>
    <row r="353" spans="79:84" x14ac:dyDescent="0.2">
      <c r="CA353" s="127" t="str">
        <f>IF('２０１７．４年生組合せ表'!AA355="","",'２０１７．４年生組合せ表'!O355&amp;'２０１７．４年生組合せ表'!AG355)</f>
        <v/>
      </c>
      <c r="CB353" s="127" t="str">
        <f t="shared" si="82"/>
        <v/>
      </c>
      <c r="CC353" s="127" t="str">
        <f t="shared" si="83"/>
        <v/>
      </c>
      <c r="CD353" s="125" t="str">
        <f>IF('２０１７．４年生組合せ表'!AA343="","",'２０１７．４年生組合せ表'!AG343&amp;'２０１７．４年生組合せ表'!O343)</f>
        <v/>
      </c>
      <c r="CE353" s="125" t="str">
        <f>IF('２０１７．４年生組合せ表'!AE343="","",'２０１７．４年生組合せ表'!AE343)</f>
        <v/>
      </c>
      <c r="CF353" s="125" t="str">
        <f>IF('２０１７．４年生組合せ表'!AA343="","",'２０１７．４年生組合せ表'!AA343)</f>
        <v/>
      </c>
    </row>
    <row r="354" spans="79:84" x14ac:dyDescent="0.2">
      <c r="CA354" s="127" t="str">
        <f>IF('２０１７．４年生組合せ表'!AA356="","",'２０１７．４年生組合せ表'!O356&amp;'２０１７．４年生組合せ表'!AG356)</f>
        <v/>
      </c>
      <c r="CB354" s="127" t="str">
        <f t="shared" si="82"/>
        <v/>
      </c>
      <c r="CC354" s="127" t="str">
        <f t="shared" si="83"/>
        <v/>
      </c>
      <c r="CD354" s="125" t="str">
        <f>IF('２０１７．４年生組合せ表'!AA344="","",'２０１７．４年生組合せ表'!AG344&amp;'２０１７．４年生組合せ表'!O344)</f>
        <v/>
      </c>
      <c r="CE354" s="125" t="str">
        <f>IF('２０１７．４年生組合せ表'!AE344="","",'２０１７．４年生組合せ表'!AE344)</f>
        <v/>
      </c>
      <c r="CF354" s="125" t="str">
        <f>IF('２０１７．４年生組合せ表'!AA344="","",'２０１７．４年生組合せ表'!AA344)</f>
        <v/>
      </c>
    </row>
    <row r="355" spans="79:84" x14ac:dyDescent="0.2">
      <c r="CA355" s="127" t="str">
        <f>IF('２０１７．４年生組合せ表'!AA357="","",'２０１７．４年生組合せ表'!O357&amp;'２０１７．４年生組合せ表'!AG357)</f>
        <v/>
      </c>
      <c r="CB355" s="127" t="str">
        <f t="shared" si="82"/>
        <v/>
      </c>
      <c r="CC355" s="127" t="str">
        <f t="shared" si="83"/>
        <v/>
      </c>
      <c r="CD355" s="125" t="str">
        <f>IF('２０１７．４年生組合せ表'!AA345="","",'２０１７．４年生組合せ表'!AG345&amp;'２０１７．４年生組合せ表'!O345)</f>
        <v/>
      </c>
      <c r="CE355" s="125" t="str">
        <f>IF('２０１７．４年生組合せ表'!AE345="","",'２０１７．４年生組合せ表'!AE345)</f>
        <v/>
      </c>
      <c r="CF355" s="125" t="str">
        <f>IF('２０１７．４年生組合せ表'!AA345="","",'２０１７．４年生組合せ表'!AA345)</f>
        <v/>
      </c>
    </row>
    <row r="356" spans="79:84" x14ac:dyDescent="0.2">
      <c r="CA356" s="127" t="str">
        <f>IF('２０１７．４年生組合せ表'!AA358="","",'２０１７．４年生組合せ表'!O358&amp;'２０１７．４年生組合せ表'!AG358)</f>
        <v/>
      </c>
      <c r="CB356" s="127" t="str">
        <f t="shared" si="82"/>
        <v/>
      </c>
      <c r="CC356" s="127" t="str">
        <f t="shared" si="83"/>
        <v/>
      </c>
      <c r="CD356" s="125" t="str">
        <f>IF('２０１７．４年生組合せ表'!AA346="","",'２０１７．４年生組合せ表'!AG346&amp;'２０１７．４年生組合せ表'!O346)</f>
        <v/>
      </c>
      <c r="CE356" s="125" t="str">
        <f>IF('２０１７．４年生組合せ表'!AE346="","",'２０１７．４年生組合せ表'!AE346)</f>
        <v/>
      </c>
      <c r="CF356" s="125" t="str">
        <f>IF('２０１７．４年生組合せ表'!AA346="","",'２０１７．４年生組合せ表'!AA346)</f>
        <v/>
      </c>
    </row>
    <row r="357" spans="79:84" x14ac:dyDescent="0.2">
      <c r="CA357" s="127" t="str">
        <f>IF('２０１７．４年生組合せ表'!AA359="","",'２０１７．４年生組合せ表'!O359&amp;'２０１７．４年生組合せ表'!AG359)</f>
        <v/>
      </c>
      <c r="CB357" s="127" t="str">
        <f t="shared" si="82"/>
        <v/>
      </c>
      <c r="CC357" s="127" t="str">
        <f t="shared" si="83"/>
        <v/>
      </c>
      <c r="CD357" s="125" t="str">
        <f>IF('２０１７．４年生組合せ表'!AA347="","",'２０１７．４年生組合せ表'!AG347&amp;'２０１７．４年生組合せ表'!O347)</f>
        <v/>
      </c>
      <c r="CE357" s="125" t="str">
        <f>IF('２０１７．４年生組合せ表'!AE347="","",'２０１７．４年生組合せ表'!AE347)</f>
        <v/>
      </c>
      <c r="CF357" s="125" t="str">
        <f>IF('２０１７．４年生組合せ表'!AA347="","",'２０１７．４年生組合せ表'!AA347)</f>
        <v/>
      </c>
    </row>
    <row r="358" spans="79:84" x14ac:dyDescent="0.2">
      <c r="CA358" s="127" t="str">
        <f>IF('２０１７．４年生組合せ表'!AA360="","",'２０１７．４年生組合せ表'!O360&amp;'２０１７．４年生組合せ表'!AG360)</f>
        <v/>
      </c>
      <c r="CB358" s="127" t="str">
        <f t="shared" si="82"/>
        <v/>
      </c>
      <c r="CC358" s="127" t="str">
        <f t="shared" si="83"/>
        <v/>
      </c>
      <c r="CD358" s="125" t="str">
        <f>IF('２０１７．４年生組合せ表'!AA348="","",'２０１７．４年生組合せ表'!AG348&amp;'２０１７．４年生組合せ表'!O348)</f>
        <v/>
      </c>
      <c r="CE358" s="125" t="str">
        <f>IF('２０１７．４年生組合せ表'!AE348="","",'２０１７．４年生組合せ表'!AE348)</f>
        <v/>
      </c>
      <c r="CF358" s="125" t="str">
        <f>IF('２０１７．４年生組合せ表'!AA348="","",'２０１７．４年生組合せ表'!AA348)</f>
        <v/>
      </c>
    </row>
    <row r="359" spans="79:84" x14ac:dyDescent="0.2">
      <c r="CA359" s="127" t="str">
        <f>IF('２０１７．４年生組合せ表'!AA361="","",'２０１７．４年生組合せ表'!O361&amp;'２０１７．４年生組合せ表'!AG361)</f>
        <v/>
      </c>
      <c r="CB359" s="127" t="str">
        <f t="shared" si="82"/>
        <v/>
      </c>
      <c r="CC359" s="127" t="str">
        <f t="shared" si="83"/>
        <v/>
      </c>
      <c r="CD359" s="125" t="str">
        <f>IF('２０１７．４年生組合せ表'!AA349="","",'２０１７．４年生組合せ表'!AG349&amp;'２０１７．４年生組合せ表'!O349)</f>
        <v/>
      </c>
      <c r="CE359" s="125" t="str">
        <f>IF('２０１７．４年生組合せ表'!AE349="","",'２０１７．４年生組合せ表'!AE349)</f>
        <v/>
      </c>
      <c r="CF359" s="125" t="str">
        <f>IF('２０１７．４年生組合せ表'!AA349="","",'２０１７．４年生組合せ表'!AA349)</f>
        <v/>
      </c>
    </row>
    <row r="360" spans="79:84" x14ac:dyDescent="0.2">
      <c r="CA360" s="127" t="str">
        <f>IF('２０１７．４年生組合せ表'!AA362="","",'２０１７．４年生組合せ表'!O362&amp;'２０１７．４年生組合せ表'!AG362)</f>
        <v/>
      </c>
      <c r="CB360" s="127" t="str">
        <f t="shared" si="82"/>
        <v/>
      </c>
      <c r="CC360" s="127" t="str">
        <f t="shared" si="83"/>
        <v/>
      </c>
      <c r="CD360" s="125" t="str">
        <f>IF('２０１７．４年生組合せ表'!AA350="","",'２０１７．４年生組合せ表'!AG350&amp;'２０１７．４年生組合せ表'!O350)</f>
        <v/>
      </c>
      <c r="CE360" s="125" t="str">
        <f>IF('２０１７．４年生組合せ表'!AE350="","",'２０１７．４年生組合せ表'!AE350)</f>
        <v/>
      </c>
      <c r="CF360" s="125" t="str">
        <f>IF('２０１７．４年生組合せ表'!AA350="","",'２０１７．４年生組合せ表'!AA350)</f>
        <v/>
      </c>
    </row>
    <row r="361" spans="79:84" x14ac:dyDescent="0.2">
      <c r="CA361" s="127" t="str">
        <f>IF('２０１７．４年生組合せ表'!AA363="","",'２０１７．４年生組合せ表'!O363&amp;'２０１７．４年生組合せ表'!AG363)</f>
        <v/>
      </c>
      <c r="CB361" s="127" t="str">
        <f t="shared" si="82"/>
        <v/>
      </c>
      <c r="CC361" s="127" t="str">
        <f t="shared" si="83"/>
        <v/>
      </c>
      <c r="CD361" s="125" t="str">
        <f>IF('２０１７．４年生組合せ表'!AA351="","",'２０１７．４年生組合せ表'!AG351&amp;'２０１７．４年生組合せ表'!O351)</f>
        <v/>
      </c>
      <c r="CE361" s="125" t="str">
        <f>IF('２０１７．４年生組合せ表'!AE351="","",'２０１７．４年生組合せ表'!AE351)</f>
        <v/>
      </c>
      <c r="CF361" s="125" t="str">
        <f>IF('２０１７．４年生組合せ表'!AA351="","",'２０１７．４年生組合せ表'!AA351)</f>
        <v/>
      </c>
    </row>
    <row r="362" spans="79:84" x14ac:dyDescent="0.2">
      <c r="CA362" s="127" t="str">
        <f>IF('２０１７．４年生組合せ表'!AA364="","",'２０１７．４年生組合せ表'!O364&amp;'２０１７．４年生組合せ表'!AG364)</f>
        <v/>
      </c>
      <c r="CB362" s="127" t="str">
        <f t="shared" si="82"/>
        <v/>
      </c>
      <c r="CC362" s="127" t="str">
        <f t="shared" si="83"/>
        <v/>
      </c>
      <c r="CD362" s="125" t="str">
        <f>IF('２０１７．４年生組合せ表'!AA352="","",'２０１７．４年生組合せ表'!AG352&amp;'２０１７．４年生組合せ表'!O352)</f>
        <v/>
      </c>
      <c r="CE362" s="125" t="str">
        <f>IF('２０１７．４年生組合せ表'!AE352="","",'２０１７．４年生組合せ表'!AE352)</f>
        <v/>
      </c>
      <c r="CF362" s="125" t="str">
        <f>IF('２０１７．４年生組合せ表'!AA352="","",'２０１７．４年生組合せ表'!AA352)</f>
        <v/>
      </c>
    </row>
    <row r="363" spans="79:84" x14ac:dyDescent="0.2">
      <c r="CA363" s="127" t="str">
        <f>IF('２０１７．４年生組合せ表'!AA365="","",'２０１７．４年生組合せ表'!O365&amp;'２０１７．４年生組合せ表'!AG365)</f>
        <v/>
      </c>
      <c r="CB363" s="127" t="str">
        <f t="shared" si="82"/>
        <v/>
      </c>
      <c r="CC363" s="127" t="str">
        <f t="shared" si="83"/>
        <v/>
      </c>
      <c r="CD363" s="125" t="str">
        <f>IF('２０１７．４年生組合せ表'!AA353="","",'２０１７．４年生組合せ表'!AG353&amp;'２０１７．４年生組合せ表'!O353)</f>
        <v/>
      </c>
      <c r="CE363" s="125" t="str">
        <f>IF('２０１７．４年生組合せ表'!AE353="","",'２０１７．４年生組合せ表'!AE353)</f>
        <v/>
      </c>
      <c r="CF363" s="125" t="str">
        <f>IF('２０１７．４年生組合せ表'!AA353="","",'２０１７．４年生組合せ表'!AA353)</f>
        <v/>
      </c>
    </row>
    <row r="364" spans="79:84" x14ac:dyDescent="0.2">
      <c r="CA364" s="127" t="str">
        <f>IF('２０１７．４年生組合せ表'!AA366="","",'２０１７．４年生組合せ表'!O366&amp;'２０１７．４年生組合せ表'!AG366)</f>
        <v/>
      </c>
      <c r="CB364" s="127" t="str">
        <f t="shared" si="82"/>
        <v/>
      </c>
      <c r="CC364" s="127" t="str">
        <f t="shared" si="83"/>
        <v/>
      </c>
      <c r="CD364" s="125" t="str">
        <f>IF('２０１７．４年生組合せ表'!AA354="","",'２０１７．４年生組合せ表'!AG354&amp;'２０１７．４年生組合せ表'!O354)</f>
        <v/>
      </c>
      <c r="CE364" s="125" t="str">
        <f>IF('２０１７．４年生組合せ表'!AE354="","",'２０１７．４年生組合せ表'!AE354)</f>
        <v/>
      </c>
      <c r="CF364" s="125" t="str">
        <f>IF('２０１７．４年生組合せ表'!AA354="","",'２０１７．４年生組合せ表'!AA354)</f>
        <v/>
      </c>
    </row>
    <row r="365" spans="79:84" x14ac:dyDescent="0.2">
      <c r="CA365" s="127" t="str">
        <f>IF('２０１７．４年生組合せ表'!AA367="","",'２０１７．４年生組合せ表'!O367&amp;'２０１７．４年生組合せ表'!AG367)</f>
        <v/>
      </c>
      <c r="CB365" s="127" t="str">
        <f t="shared" si="82"/>
        <v/>
      </c>
      <c r="CC365" s="127" t="str">
        <f t="shared" si="83"/>
        <v/>
      </c>
      <c r="CD365" s="125" t="str">
        <f>IF('２０１７．４年生組合せ表'!AA355="","",'２０１７．４年生組合せ表'!AG355&amp;'２０１７．４年生組合せ表'!O355)</f>
        <v/>
      </c>
      <c r="CE365" s="125" t="str">
        <f>IF('２０１７．４年生組合せ表'!AE355="","",'２０１７．４年生組合せ表'!AE355)</f>
        <v/>
      </c>
      <c r="CF365" s="125" t="str">
        <f>IF('２０１７．４年生組合せ表'!AA355="","",'２０１７．４年生組合せ表'!AA355)</f>
        <v/>
      </c>
    </row>
    <row r="366" spans="79:84" x14ac:dyDescent="0.2">
      <c r="CA366" s="127" t="str">
        <f>IF('２０１７．４年生組合せ表'!AA368="","",'２０１７．４年生組合せ表'!O368&amp;'２０１７．４年生組合せ表'!AG368)</f>
        <v/>
      </c>
      <c r="CB366" s="127" t="str">
        <f t="shared" si="82"/>
        <v/>
      </c>
      <c r="CC366" s="127" t="str">
        <f t="shared" si="83"/>
        <v/>
      </c>
      <c r="CD366" s="125" t="str">
        <f>IF('２０１７．４年生組合せ表'!AA356="","",'２０１７．４年生組合せ表'!AG356&amp;'２０１７．４年生組合せ表'!O356)</f>
        <v/>
      </c>
      <c r="CE366" s="125" t="str">
        <f>IF('２０１７．４年生組合せ表'!AE356="","",'２０１７．４年生組合せ表'!AE356)</f>
        <v/>
      </c>
      <c r="CF366" s="125" t="str">
        <f>IF('２０１７．４年生組合せ表'!AA356="","",'２０１７．４年生組合せ表'!AA356)</f>
        <v/>
      </c>
    </row>
    <row r="367" spans="79:84" x14ac:dyDescent="0.2">
      <c r="CA367" s="127" t="str">
        <f>IF('２０１７．４年生組合せ表'!AA369="","",'２０１７．４年生組合せ表'!O369&amp;'２０１７．４年生組合せ表'!AG369)</f>
        <v/>
      </c>
      <c r="CB367" s="127" t="str">
        <f t="shared" si="82"/>
        <v/>
      </c>
      <c r="CC367" s="127" t="str">
        <f t="shared" si="83"/>
        <v/>
      </c>
      <c r="CD367" s="125" t="str">
        <f>IF('２０１７．４年生組合せ表'!AA357="","",'２０１７．４年生組合せ表'!AG357&amp;'２０１７．４年生組合せ表'!O357)</f>
        <v/>
      </c>
      <c r="CE367" s="125" t="str">
        <f>IF('２０１７．４年生組合せ表'!AE357="","",'２０１７．４年生組合せ表'!AE357)</f>
        <v/>
      </c>
      <c r="CF367" s="125" t="str">
        <f>IF('２０１７．４年生組合せ表'!AA357="","",'２０１７．４年生組合せ表'!AA357)</f>
        <v/>
      </c>
    </row>
    <row r="368" spans="79:84" x14ac:dyDescent="0.2">
      <c r="CA368" s="127" t="str">
        <f>IF('２０１７．４年生組合せ表'!AA370="","",'２０１７．４年生組合せ表'!O370&amp;'２０１７．４年生組合せ表'!AG370)</f>
        <v/>
      </c>
      <c r="CB368" s="127" t="str">
        <f t="shared" si="82"/>
        <v/>
      </c>
      <c r="CC368" s="127" t="str">
        <f t="shared" si="83"/>
        <v/>
      </c>
      <c r="CD368" s="125" t="str">
        <f>IF('２０１７．４年生組合せ表'!AA358="","",'２０１７．４年生組合せ表'!AG358&amp;'２０１７．４年生組合せ表'!O358)</f>
        <v/>
      </c>
      <c r="CE368" s="125" t="str">
        <f>IF('２０１７．４年生組合せ表'!AE358="","",'２０１７．４年生組合せ表'!AE358)</f>
        <v/>
      </c>
      <c r="CF368" s="125" t="str">
        <f>IF('２０１７．４年生組合せ表'!AA358="","",'２０１７．４年生組合せ表'!AA358)</f>
        <v/>
      </c>
    </row>
    <row r="369" spans="79:84" x14ac:dyDescent="0.2">
      <c r="CA369" s="127" t="str">
        <f>IF('２０１７．４年生組合せ表'!AA371="","",'２０１７．４年生組合せ表'!O371&amp;'２０１７．４年生組合せ表'!AG371)</f>
        <v/>
      </c>
      <c r="CB369" s="127" t="str">
        <f t="shared" si="82"/>
        <v/>
      </c>
      <c r="CC369" s="127" t="str">
        <f t="shared" si="83"/>
        <v/>
      </c>
      <c r="CD369" s="125" t="str">
        <f>IF('２０１７．４年生組合せ表'!AA359="","",'２０１７．４年生組合せ表'!AG359&amp;'２０１７．４年生組合せ表'!O359)</f>
        <v/>
      </c>
      <c r="CE369" s="125" t="str">
        <f>IF('２０１７．４年生組合せ表'!AE359="","",'２０１７．４年生組合せ表'!AE359)</f>
        <v/>
      </c>
      <c r="CF369" s="125" t="str">
        <f>IF('２０１７．４年生組合せ表'!AA359="","",'２０１７．４年生組合せ表'!AA359)</f>
        <v/>
      </c>
    </row>
    <row r="370" spans="79:84" x14ac:dyDescent="0.2">
      <c r="CA370" s="127" t="str">
        <f>IF('２０１７．４年生組合せ表'!AA372="","",'２０１７．４年生組合せ表'!O372&amp;'２０１７．４年生組合せ表'!AG372)</f>
        <v/>
      </c>
      <c r="CB370" s="127" t="str">
        <f t="shared" si="82"/>
        <v/>
      </c>
      <c r="CC370" s="127" t="str">
        <f t="shared" si="83"/>
        <v/>
      </c>
      <c r="CD370" s="125" t="str">
        <f>IF('２０１７．４年生組合せ表'!AA360="","",'２０１７．４年生組合せ表'!AG360&amp;'２０１７．４年生組合せ表'!O360)</f>
        <v/>
      </c>
      <c r="CE370" s="125" t="str">
        <f>IF('２０１７．４年生組合せ表'!AE360="","",'２０１７．４年生組合せ表'!AE360)</f>
        <v/>
      </c>
      <c r="CF370" s="125" t="str">
        <f>IF('２０１７．４年生組合せ表'!AA360="","",'２０１７．４年生組合せ表'!AA360)</f>
        <v/>
      </c>
    </row>
    <row r="371" spans="79:84" x14ac:dyDescent="0.2">
      <c r="CA371" s="127" t="str">
        <f>IF('２０１７．４年生組合せ表'!AA373="","",'２０１７．４年生組合せ表'!O373&amp;'２０１７．４年生組合せ表'!AG373)</f>
        <v/>
      </c>
      <c r="CB371" s="127" t="str">
        <f t="shared" si="82"/>
        <v/>
      </c>
      <c r="CC371" s="127" t="str">
        <f t="shared" si="83"/>
        <v/>
      </c>
      <c r="CD371" s="125" t="str">
        <f>IF('２０１７．４年生組合せ表'!AA361="","",'２０１７．４年生組合せ表'!AG361&amp;'２０１７．４年生組合せ表'!O361)</f>
        <v/>
      </c>
      <c r="CE371" s="125" t="str">
        <f>IF('２０１７．４年生組合せ表'!AE361="","",'２０１７．４年生組合せ表'!AE361)</f>
        <v/>
      </c>
      <c r="CF371" s="125" t="str">
        <f>IF('２０１７．４年生組合せ表'!AA361="","",'２０１７．４年生組合せ表'!AA361)</f>
        <v/>
      </c>
    </row>
    <row r="372" spans="79:84" x14ac:dyDescent="0.2">
      <c r="CA372" s="127" t="str">
        <f>IF('２０１７．４年生組合せ表'!AA374="","",'２０１７．４年生組合せ表'!O374&amp;'２０１７．４年生組合せ表'!AG374)</f>
        <v/>
      </c>
      <c r="CB372" s="127" t="str">
        <f t="shared" si="82"/>
        <v/>
      </c>
      <c r="CC372" s="127" t="str">
        <f t="shared" si="83"/>
        <v/>
      </c>
      <c r="CD372" s="125" t="str">
        <f>IF('２０１７．４年生組合せ表'!AA362="","",'２０１７．４年生組合せ表'!AG362&amp;'２０１７．４年生組合せ表'!O362)</f>
        <v/>
      </c>
      <c r="CE372" s="125" t="str">
        <f>IF('２０１７．４年生組合せ表'!AE362="","",'２０１７．４年生組合せ表'!AE362)</f>
        <v/>
      </c>
      <c r="CF372" s="125" t="str">
        <f>IF('２０１７．４年生組合せ表'!AA362="","",'２０１７．４年生組合せ表'!AA362)</f>
        <v/>
      </c>
    </row>
    <row r="373" spans="79:84" x14ac:dyDescent="0.2">
      <c r="CA373" s="127" t="str">
        <f>IF('２０１７．４年生組合せ表'!AA375="","",'２０１７．４年生組合せ表'!O375&amp;'２０１７．４年生組合せ表'!AG375)</f>
        <v/>
      </c>
      <c r="CB373" s="127" t="str">
        <f t="shared" si="82"/>
        <v/>
      </c>
      <c r="CC373" s="127" t="str">
        <f t="shared" si="83"/>
        <v/>
      </c>
      <c r="CD373" s="125" t="str">
        <f>IF('２０１７．４年生組合せ表'!AA363="","",'２０１７．４年生組合せ表'!AG363&amp;'２０１７．４年生組合せ表'!O363)</f>
        <v/>
      </c>
      <c r="CE373" s="125" t="str">
        <f>IF('２０１７．４年生組合せ表'!AE363="","",'２０１７．４年生組合せ表'!AE363)</f>
        <v/>
      </c>
      <c r="CF373" s="125" t="str">
        <f>IF('２０１７．４年生組合せ表'!AA363="","",'２０１７．４年生組合せ表'!AA363)</f>
        <v/>
      </c>
    </row>
    <row r="374" spans="79:84" x14ac:dyDescent="0.2">
      <c r="CA374" s="127" t="str">
        <f>IF('２０１７．４年生組合せ表'!AA376="","",'２０１７．４年生組合せ表'!O376&amp;'２０１７．４年生組合せ表'!AG376)</f>
        <v/>
      </c>
      <c r="CB374" s="127" t="str">
        <f t="shared" si="82"/>
        <v/>
      </c>
      <c r="CC374" s="127" t="str">
        <f t="shared" si="83"/>
        <v/>
      </c>
      <c r="CD374" s="125" t="str">
        <f>IF('２０１７．４年生組合せ表'!AA364="","",'２０１７．４年生組合せ表'!AG364&amp;'２０１７．４年生組合せ表'!O364)</f>
        <v/>
      </c>
      <c r="CE374" s="125" t="str">
        <f>IF('２０１７．４年生組合せ表'!AE364="","",'２０１７．４年生組合せ表'!AE364)</f>
        <v/>
      </c>
      <c r="CF374" s="125" t="str">
        <f>IF('２０１７．４年生組合せ表'!AA364="","",'２０１７．４年生組合せ表'!AA364)</f>
        <v/>
      </c>
    </row>
    <row r="375" spans="79:84" x14ac:dyDescent="0.2">
      <c r="CA375" s="127" t="str">
        <f>IF('２０１７．４年生組合せ表'!AA377="","",'２０１７．４年生組合せ表'!O377&amp;'２０１７．４年生組合せ表'!AG377)</f>
        <v/>
      </c>
      <c r="CB375" s="127" t="str">
        <f t="shared" si="82"/>
        <v/>
      </c>
      <c r="CC375" s="127" t="str">
        <f t="shared" si="83"/>
        <v/>
      </c>
      <c r="CD375" s="125" t="str">
        <f>IF('２０１７．４年生組合せ表'!AA365="","",'２０１７．４年生組合せ表'!AG365&amp;'２０１７．４年生組合せ表'!O365)</f>
        <v/>
      </c>
      <c r="CE375" s="125" t="str">
        <f>IF('２０１７．４年生組合せ表'!AE365="","",'２０１７．４年生組合せ表'!AE365)</f>
        <v/>
      </c>
      <c r="CF375" s="125" t="str">
        <f>IF('２０１７．４年生組合せ表'!AA365="","",'２０１７．４年生組合せ表'!AA365)</f>
        <v/>
      </c>
    </row>
    <row r="376" spans="79:84" x14ac:dyDescent="0.2">
      <c r="CA376" s="127" t="str">
        <f>IF('２０１７．４年生組合せ表'!AA378="","",'２０１７．４年生組合せ表'!O378&amp;'２０１７．４年生組合せ表'!AG378)</f>
        <v/>
      </c>
      <c r="CB376" s="127" t="str">
        <f t="shared" si="82"/>
        <v/>
      </c>
      <c r="CC376" s="127" t="str">
        <f t="shared" si="83"/>
        <v/>
      </c>
      <c r="CD376" s="125" t="str">
        <f>IF('２０１７．４年生組合せ表'!AA366="","",'２０１７．４年生組合せ表'!AG366&amp;'２０１７．４年生組合せ表'!O366)</f>
        <v/>
      </c>
      <c r="CE376" s="125" t="str">
        <f>IF('２０１７．４年生組合せ表'!AE366="","",'２０１７．４年生組合せ表'!AE366)</f>
        <v/>
      </c>
      <c r="CF376" s="125" t="str">
        <f>IF('２０１７．４年生組合せ表'!AA366="","",'２０１７．４年生組合せ表'!AA366)</f>
        <v/>
      </c>
    </row>
    <row r="377" spans="79:84" x14ac:dyDescent="0.2">
      <c r="CA377" s="127" t="str">
        <f>IF('２０１７．４年生組合せ表'!AA379="","",'２０１７．４年生組合せ表'!O379&amp;'２０１７．４年生組合せ表'!AG379)</f>
        <v/>
      </c>
      <c r="CB377" s="127" t="str">
        <f t="shared" si="82"/>
        <v/>
      </c>
      <c r="CC377" s="127" t="str">
        <f t="shared" si="83"/>
        <v/>
      </c>
      <c r="CD377" s="125" t="str">
        <f>IF('２０１７．４年生組合せ表'!AA367="","",'２０１７．４年生組合せ表'!AG367&amp;'２０１７．４年生組合せ表'!O367)</f>
        <v/>
      </c>
      <c r="CE377" s="125" t="str">
        <f>IF('２０１７．４年生組合せ表'!AE367="","",'２０１７．４年生組合せ表'!AE367)</f>
        <v/>
      </c>
      <c r="CF377" s="125" t="str">
        <f>IF('２０１７．４年生組合せ表'!AA367="","",'２０１７．４年生組合せ表'!AA367)</f>
        <v/>
      </c>
    </row>
    <row r="378" spans="79:84" x14ac:dyDescent="0.2">
      <c r="CA378" s="127" t="str">
        <f>IF('２０１７．４年生組合せ表'!AA380="","",'２０１７．４年生組合せ表'!O380&amp;'２０１７．４年生組合せ表'!AG380)</f>
        <v/>
      </c>
      <c r="CB378" s="127" t="str">
        <f t="shared" si="82"/>
        <v/>
      </c>
      <c r="CC378" s="127" t="str">
        <f t="shared" si="83"/>
        <v/>
      </c>
      <c r="CD378" s="125" t="str">
        <f>IF('２０１７．４年生組合せ表'!AA368="","",'２０１７．４年生組合せ表'!AG368&amp;'２０１７．４年生組合せ表'!O368)</f>
        <v/>
      </c>
      <c r="CE378" s="125" t="str">
        <f>IF('２０１７．４年生組合せ表'!AE368="","",'２０１７．４年生組合せ表'!AE368)</f>
        <v/>
      </c>
      <c r="CF378" s="125" t="str">
        <f>IF('２０１７．４年生組合せ表'!AA368="","",'２０１７．４年生組合せ表'!AA368)</f>
        <v/>
      </c>
    </row>
    <row r="379" spans="79:84" x14ac:dyDescent="0.2">
      <c r="CA379" s="127" t="str">
        <f>IF('２０１７．４年生組合せ表'!AA381="","",'２０１７．４年生組合せ表'!O381&amp;'２０１７．４年生組合せ表'!AG381)</f>
        <v/>
      </c>
      <c r="CB379" s="127" t="str">
        <f t="shared" si="82"/>
        <v/>
      </c>
      <c r="CC379" s="127" t="str">
        <f t="shared" si="83"/>
        <v/>
      </c>
      <c r="CD379" s="125" t="str">
        <f>IF('２０１７．４年生組合せ表'!AA369="","",'２０１７．４年生組合せ表'!AG369&amp;'２０１７．４年生組合せ表'!O369)</f>
        <v/>
      </c>
      <c r="CE379" s="125" t="str">
        <f>IF('２０１７．４年生組合せ表'!AE369="","",'２０１７．４年生組合せ表'!AE369)</f>
        <v/>
      </c>
      <c r="CF379" s="125" t="str">
        <f>IF('２０１７．４年生組合せ表'!AA369="","",'２０１７．４年生組合せ表'!AA369)</f>
        <v/>
      </c>
    </row>
    <row r="380" spans="79:84" x14ac:dyDescent="0.2">
      <c r="CA380" s="127" t="str">
        <f>IF('２０１７．４年生組合せ表'!AA382="","",'２０１７．４年生組合せ表'!O382&amp;'２０１７．４年生組合せ表'!AG382)</f>
        <v/>
      </c>
      <c r="CB380" s="127" t="str">
        <f t="shared" si="82"/>
        <v/>
      </c>
      <c r="CC380" s="127" t="str">
        <f t="shared" si="83"/>
        <v/>
      </c>
      <c r="CD380" s="125" t="str">
        <f>IF('２０１７．４年生組合せ表'!AA370="","",'２０１７．４年生組合せ表'!AG370&amp;'２０１７．４年生組合せ表'!O370)</f>
        <v/>
      </c>
      <c r="CE380" s="125" t="str">
        <f>IF('２０１７．４年生組合せ表'!AE370="","",'２０１７．４年生組合せ表'!AE370)</f>
        <v/>
      </c>
      <c r="CF380" s="125" t="str">
        <f>IF('２０１７．４年生組合せ表'!AA370="","",'２０１７．４年生組合せ表'!AA370)</f>
        <v/>
      </c>
    </row>
    <row r="381" spans="79:84" x14ac:dyDescent="0.2">
      <c r="CA381" s="127" t="str">
        <f>IF('２０１７．４年生組合せ表'!AA383="","",'２０１７．４年生組合せ表'!O383&amp;'２０１７．４年生組合せ表'!AG383)</f>
        <v/>
      </c>
      <c r="CB381" s="127" t="str">
        <f t="shared" si="82"/>
        <v/>
      </c>
      <c r="CC381" s="127" t="str">
        <f t="shared" si="83"/>
        <v/>
      </c>
      <c r="CD381" s="125" t="str">
        <f>IF('２０１７．４年生組合せ表'!AA371="","",'２０１７．４年生組合せ表'!AG371&amp;'２０１７．４年生組合せ表'!O371)</f>
        <v/>
      </c>
      <c r="CE381" s="125" t="str">
        <f>IF('２０１７．４年生組合せ表'!AE371="","",'２０１７．４年生組合せ表'!AE371)</f>
        <v/>
      </c>
      <c r="CF381" s="125" t="str">
        <f>IF('２０１７．４年生組合せ表'!AA371="","",'２０１７．４年生組合せ表'!AA371)</f>
        <v/>
      </c>
    </row>
    <row r="382" spans="79:84" x14ac:dyDescent="0.2">
      <c r="CA382" s="127" t="str">
        <f>IF('２０１７．４年生組合せ表'!AA384="","",'２０１７．４年生組合せ表'!O384&amp;'２０１７．４年生組合せ表'!AG384)</f>
        <v/>
      </c>
      <c r="CB382" s="127" t="str">
        <f t="shared" si="82"/>
        <v/>
      </c>
      <c r="CC382" s="127" t="str">
        <f t="shared" si="83"/>
        <v/>
      </c>
      <c r="CD382" s="125" t="str">
        <f>IF('２０１７．４年生組合せ表'!AA372="","",'２０１７．４年生組合せ表'!AG372&amp;'２０１７．４年生組合せ表'!O372)</f>
        <v/>
      </c>
      <c r="CE382" s="125" t="str">
        <f>IF('２０１７．４年生組合せ表'!AE372="","",'２０１７．４年生組合せ表'!AE372)</f>
        <v/>
      </c>
      <c r="CF382" s="125" t="str">
        <f>IF('２０１７．４年生組合せ表'!AA372="","",'２０１７．４年生組合せ表'!AA372)</f>
        <v/>
      </c>
    </row>
    <row r="383" spans="79:84" x14ac:dyDescent="0.2">
      <c r="CA383" s="127" t="str">
        <f>IF('２０１７．４年生組合せ表'!AA385="","",'２０１７．４年生組合せ表'!O385&amp;'２０１７．４年生組合せ表'!AG385)</f>
        <v/>
      </c>
      <c r="CB383" s="127" t="str">
        <f t="shared" si="82"/>
        <v/>
      </c>
      <c r="CC383" s="127" t="str">
        <f t="shared" si="83"/>
        <v/>
      </c>
      <c r="CD383" s="125" t="str">
        <f>IF('２０１７．４年生組合せ表'!AA373="","",'２０１７．４年生組合せ表'!AG373&amp;'２０１７．４年生組合せ表'!O373)</f>
        <v/>
      </c>
      <c r="CE383" s="125" t="str">
        <f>IF('２０１７．４年生組合せ表'!AE373="","",'２０１７．４年生組合せ表'!AE373)</f>
        <v/>
      </c>
      <c r="CF383" s="125" t="str">
        <f>IF('２０１７．４年生組合せ表'!AA373="","",'２０１７．４年生組合せ表'!AA373)</f>
        <v/>
      </c>
    </row>
    <row r="384" spans="79:84" x14ac:dyDescent="0.2">
      <c r="CA384" s="127" t="str">
        <f>IF('２０１７．４年生組合せ表'!AA386="","",'２０１７．４年生組合せ表'!O386&amp;'２０１７．４年生組合せ表'!AG386)</f>
        <v/>
      </c>
      <c r="CB384" s="127" t="str">
        <f t="shared" si="82"/>
        <v/>
      </c>
      <c r="CC384" s="127" t="str">
        <f t="shared" si="83"/>
        <v/>
      </c>
      <c r="CD384" s="125" t="str">
        <f>IF('２０１７．４年生組合せ表'!AA374="","",'２０１７．４年生組合せ表'!AG374&amp;'２０１７．４年生組合せ表'!O374)</f>
        <v/>
      </c>
      <c r="CE384" s="125" t="str">
        <f>IF('２０１７．４年生組合せ表'!AE374="","",'２０１７．４年生組合せ表'!AE374)</f>
        <v/>
      </c>
      <c r="CF384" s="125" t="str">
        <f>IF('２０１７．４年生組合せ表'!AA374="","",'２０１７．４年生組合せ表'!AA374)</f>
        <v/>
      </c>
    </row>
    <row r="385" spans="79:84" x14ac:dyDescent="0.2">
      <c r="CA385" s="127" t="str">
        <f>IF('２０１７．４年生組合せ表'!AA387="","",'２０１７．４年生組合せ表'!O387&amp;'２０１７．４年生組合せ表'!AG387)</f>
        <v/>
      </c>
      <c r="CB385" s="127" t="str">
        <f t="shared" si="82"/>
        <v/>
      </c>
      <c r="CC385" s="127" t="str">
        <f t="shared" si="83"/>
        <v/>
      </c>
      <c r="CD385" s="125" t="str">
        <f>IF('２０１７．４年生組合せ表'!AA375="","",'２０１７．４年生組合せ表'!AG375&amp;'２０１７．４年生組合せ表'!O375)</f>
        <v/>
      </c>
      <c r="CE385" s="125" t="str">
        <f>IF('２０１７．４年生組合せ表'!AE375="","",'２０１７．４年生組合せ表'!AE375)</f>
        <v/>
      </c>
      <c r="CF385" s="125" t="str">
        <f>IF('２０１７．４年生組合せ表'!AA375="","",'２０１７．４年生組合せ表'!AA375)</f>
        <v/>
      </c>
    </row>
    <row r="386" spans="79:84" x14ac:dyDescent="0.2">
      <c r="CA386" s="127" t="str">
        <f>IF('２０１７．４年生組合せ表'!AA388="","",'２０１７．４年生組合せ表'!O388&amp;'２０１７．４年生組合せ表'!AG388)</f>
        <v/>
      </c>
      <c r="CB386" s="127" t="str">
        <f t="shared" si="82"/>
        <v/>
      </c>
      <c r="CC386" s="127" t="str">
        <f t="shared" si="83"/>
        <v/>
      </c>
      <c r="CD386" s="125" t="str">
        <f>IF('２０１７．４年生組合せ表'!AA376="","",'２０１７．４年生組合せ表'!AG376&amp;'２０１７．４年生組合せ表'!O376)</f>
        <v/>
      </c>
      <c r="CE386" s="125" t="str">
        <f>IF('２０１７．４年生組合せ表'!AE376="","",'２０１７．４年生組合せ表'!AE376)</f>
        <v/>
      </c>
      <c r="CF386" s="125" t="str">
        <f>IF('２０１７．４年生組合せ表'!AA376="","",'２０１７．４年生組合せ表'!AA376)</f>
        <v/>
      </c>
    </row>
    <row r="387" spans="79:84" x14ac:dyDescent="0.2">
      <c r="CA387" s="127" t="str">
        <f>IF('２０１７．４年生組合せ表'!AA389="","",'２０１７．４年生組合せ表'!O389&amp;'２０１７．４年生組合せ表'!AG389)</f>
        <v/>
      </c>
      <c r="CB387" s="127" t="str">
        <f t="shared" si="82"/>
        <v/>
      </c>
      <c r="CC387" s="127" t="str">
        <f t="shared" si="83"/>
        <v/>
      </c>
      <c r="CD387" s="125" t="str">
        <f>IF('２０１７．４年生組合せ表'!AA377="","",'２０１７．４年生組合せ表'!AG377&amp;'２０１７．４年生組合せ表'!O377)</f>
        <v/>
      </c>
      <c r="CE387" s="125" t="str">
        <f>IF('２０１７．４年生組合せ表'!AE377="","",'２０１７．４年生組合せ表'!AE377)</f>
        <v/>
      </c>
      <c r="CF387" s="125" t="str">
        <f>IF('２０１７．４年生組合せ表'!AA377="","",'２０１７．４年生組合せ表'!AA377)</f>
        <v/>
      </c>
    </row>
    <row r="388" spans="79:84" x14ac:dyDescent="0.2">
      <c r="CA388" s="127" t="str">
        <f>IF('２０１７．４年生組合せ表'!AA390="","",'２０１７．４年生組合せ表'!O390&amp;'２０１７．４年生組合せ表'!AG390)</f>
        <v/>
      </c>
      <c r="CB388" s="127" t="str">
        <f t="shared" si="82"/>
        <v/>
      </c>
      <c r="CC388" s="127" t="str">
        <f t="shared" si="83"/>
        <v/>
      </c>
      <c r="CD388" s="125" t="str">
        <f>IF('２０１７．４年生組合せ表'!AA378="","",'２０１７．４年生組合せ表'!AG378&amp;'２０１７．４年生組合せ表'!O378)</f>
        <v/>
      </c>
      <c r="CE388" s="125" t="str">
        <f>IF('２０１７．４年生組合せ表'!AE378="","",'２０１７．４年生組合せ表'!AE378)</f>
        <v/>
      </c>
      <c r="CF388" s="125" t="str">
        <f>IF('２０１７．４年生組合せ表'!AA378="","",'２０１７．４年生組合せ表'!AA378)</f>
        <v/>
      </c>
    </row>
    <row r="389" spans="79:84" x14ac:dyDescent="0.2">
      <c r="CA389" s="127" t="str">
        <f>IF('２０１７．４年生組合せ表'!AA391="","",'２０１７．４年生組合せ表'!O391&amp;'２０１７．４年生組合せ表'!AG391)</f>
        <v/>
      </c>
      <c r="CB389" s="127" t="str">
        <f t="shared" si="82"/>
        <v/>
      </c>
      <c r="CC389" s="127" t="str">
        <f t="shared" si="83"/>
        <v/>
      </c>
      <c r="CD389" s="125" t="str">
        <f>IF('２０１７．４年生組合せ表'!AA379="","",'２０１７．４年生組合せ表'!AG379&amp;'２０１７．４年生組合せ表'!O379)</f>
        <v/>
      </c>
      <c r="CE389" s="125" t="str">
        <f>IF('２０１７．４年生組合せ表'!AE379="","",'２０１７．４年生組合せ表'!AE379)</f>
        <v/>
      </c>
      <c r="CF389" s="125" t="str">
        <f>IF('２０１７．４年生組合せ表'!AA379="","",'２０１７．４年生組合せ表'!AA379)</f>
        <v/>
      </c>
    </row>
    <row r="390" spans="79:84" x14ac:dyDescent="0.2">
      <c r="CA390" s="127" t="str">
        <f>IF('２０１７．４年生組合せ表'!AA392="","",'２０１７．４年生組合せ表'!O392&amp;'２０１７．４年生組合せ表'!AG392)</f>
        <v/>
      </c>
      <c r="CB390" s="127" t="str">
        <f t="shared" si="82"/>
        <v/>
      </c>
      <c r="CC390" s="127" t="str">
        <f t="shared" si="83"/>
        <v/>
      </c>
      <c r="CD390" s="125" t="str">
        <f>IF('２０１７．４年生組合せ表'!AA380="","",'２０１７．４年生組合せ表'!AG380&amp;'２０１７．４年生組合せ表'!O380)</f>
        <v/>
      </c>
      <c r="CE390" s="125" t="str">
        <f>IF('２０１７．４年生組合せ表'!AE380="","",'２０１７．４年生組合せ表'!AE380)</f>
        <v/>
      </c>
      <c r="CF390" s="125" t="str">
        <f>IF('２０１７．４年生組合せ表'!AA380="","",'２０１７．４年生組合せ表'!AA380)</f>
        <v/>
      </c>
    </row>
    <row r="391" spans="79:84" x14ac:dyDescent="0.2">
      <c r="CA391" s="127" t="str">
        <f>IF('２０１７．４年生組合せ表'!AA393="","",'２０１７．４年生組合せ表'!O393&amp;'２０１７．４年生組合せ表'!AG393)</f>
        <v/>
      </c>
      <c r="CB391" s="127" t="str">
        <f t="shared" si="82"/>
        <v/>
      </c>
      <c r="CC391" s="127" t="str">
        <f t="shared" si="83"/>
        <v/>
      </c>
      <c r="CD391" s="125" t="str">
        <f>IF('２０１７．４年生組合せ表'!AA381="","",'２０１７．４年生組合せ表'!AG381&amp;'２０１７．４年生組合せ表'!O381)</f>
        <v/>
      </c>
      <c r="CE391" s="125" t="str">
        <f>IF('２０１７．４年生組合せ表'!AE381="","",'２０１７．４年生組合せ表'!AE381)</f>
        <v/>
      </c>
      <c r="CF391" s="125" t="str">
        <f>IF('２０１７．４年生組合せ表'!AA381="","",'２０１７．４年生組合せ表'!AA381)</f>
        <v/>
      </c>
    </row>
    <row r="392" spans="79:84" x14ac:dyDescent="0.2">
      <c r="CA392" s="127" t="str">
        <f>IF('２０１７．４年生組合せ表'!AA394="","",'２０１７．４年生組合せ表'!O394&amp;'２０１７．４年生組合せ表'!AG394)</f>
        <v/>
      </c>
      <c r="CB392" s="127" t="str">
        <f t="shared" si="82"/>
        <v/>
      </c>
      <c r="CC392" s="127" t="str">
        <f t="shared" si="83"/>
        <v/>
      </c>
      <c r="CD392" s="125" t="str">
        <f>IF('２０１７．４年生組合せ表'!AA382="","",'２０１７．４年生組合せ表'!AG382&amp;'２０１７．４年生組合せ表'!O382)</f>
        <v/>
      </c>
      <c r="CE392" s="125" t="str">
        <f>IF('２０１７．４年生組合せ表'!AE382="","",'２０１７．４年生組合せ表'!AE382)</f>
        <v/>
      </c>
      <c r="CF392" s="125" t="str">
        <f>IF('２０１７．４年生組合せ表'!AA382="","",'２０１７．４年生組合せ表'!AA382)</f>
        <v/>
      </c>
    </row>
    <row r="393" spans="79:84" x14ac:dyDescent="0.2">
      <c r="CA393" s="127" t="str">
        <f>IF('２０１７．４年生組合せ表'!AA395="","",'２０１７．４年生組合せ表'!O395&amp;'２０１７．４年生組合せ表'!AG395)</f>
        <v/>
      </c>
      <c r="CB393" s="127" t="str">
        <f t="shared" ref="CB393:CB456" si="84">CF393</f>
        <v/>
      </c>
      <c r="CC393" s="127" t="str">
        <f t="shared" ref="CC393:CC456" si="85">CE393</f>
        <v/>
      </c>
      <c r="CD393" s="125" t="str">
        <f>IF('２０１７．４年生組合せ表'!AA383="","",'２０１７．４年生組合せ表'!AG383&amp;'２０１７．４年生組合せ表'!O383)</f>
        <v/>
      </c>
      <c r="CE393" s="125" t="str">
        <f>IF('２０１７．４年生組合せ表'!AE383="","",'２０１７．４年生組合せ表'!AE383)</f>
        <v/>
      </c>
      <c r="CF393" s="125" t="str">
        <f>IF('２０１７．４年生組合せ表'!AA383="","",'２０１７．４年生組合せ表'!AA383)</f>
        <v/>
      </c>
    </row>
    <row r="394" spans="79:84" x14ac:dyDescent="0.2">
      <c r="CA394" s="127" t="str">
        <f>IF('２０１７．４年生組合せ表'!AA396="","",'２０１７．４年生組合せ表'!O396&amp;'２０１７．４年生組合せ表'!AG396)</f>
        <v/>
      </c>
      <c r="CB394" s="127" t="str">
        <f t="shared" si="84"/>
        <v/>
      </c>
      <c r="CC394" s="127" t="str">
        <f t="shared" si="85"/>
        <v/>
      </c>
      <c r="CD394" s="125" t="str">
        <f>IF('２０１７．４年生組合せ表'!AA384="","",'２０１７．４年生組合せ表'!AG384&amp;'２０１７．４年生組合せ表'!O384)</f>
        <v/>
      </c>
      <c r="CE394" s="125" t="str">
        <f>IF('２０１７．４年生組合せ表'!AE384="","",'２０１７．４年生組合せ表'!AE384)</f>
        <v/>
      </c>
      <c r="CF394" s="125" t="str">
        <f>IF('２０１７．４年生組合せ表'!AA384="","",'２０１７．４年生組合せ表'!AA384)</f>
        <v/>
      </c>
    </row>
    <row r="395" spans="79:84" x14ac:dyDescent="0.2">
      <c r="CA395" s="127" t="str">
        <f>IF('２０１７．４年生組合せ表'!AA397="","",'２０１７．４年生組合せ表'!O397&amp;'２０１７．４年生組合せ表'!AG397)</f>
        <v/>
      </c>
      <c r="CB395" s="127" t="str">
        <f t="shared" si="84"/>
        <v/>
      </c>
      <c r="CC395" s="127" t="str">
        <f t="shared" si="85"/>
        <v/>
      </c>
      <c r="CD395" s="125" t="str">
        <f>IF('２０１７．４年生組合せ表'!AA385="","",'２０１７．４年生組合せ表'!AG385&amp;'２０１７．４年生組合せ表'!O385)</f>
        <v/>
      </c>
      <c r="CE395" s="125" t="str">
        <f>IF('２０１７．４年生組合せ表'!AE385="","",'２０１７．４年生組合せ表'!AE385)</f>
        <v/>
      </c>
      <c r="CF395" s="125" t="str">
        <f>IF('２０１７．４年生組合せ表'!AA385="","",'２０１７．４年生組合せ表'!AA385)</f>
        <v/>
      </c>
    </row>
    <row r="396" spans="79:84" x14ac:dyDescent="0.2">
      <c r="CA396" s="127" t="str">
        <f>IF('２０１７．４年生組合せ表'!AA398="","",'２０１７．４年生組合せ表'!O398&amp;'２０１７．４年生組合せ表'!AG398)</f>
        <v/>
      </c>
      <c r="CB396" s="127" t="str">
        <f t="shared" si="84"/>
        <v/>
      </c>
      <c r="CC396" s="127" t="str">
        <f t="shared" si="85"/>
        <v/>
      </c>
      <c r="CD396" s="125" t="str">
        <f>IF('２０１７．４年生組合せ表'!AA386="","",'２０１７．４年生組合せ表'!AG386&amp;'２０１７．４年生組合せ表'!O386)</f>
        <v/>
      </c>
      <c r="CE396" s="125" t="str">
        <f>IF('２０１７．４年生組合せ表'!AE386="","",'２０１７．４年生組合せ表'!AE386)</f>
        <v/>
      </c>
      <c r="CF396" s="125" t="str">
        <f>IF('２０１７．４年生組合せ表'!AA386="","",'２０１７．４年生組合せ表'!AA386)</f>
        <v/>
      </c>
    </row>
    <row r="397" spans="79:84" x14ac:dyDescent="0.2">
      <c r="CA397" s="127" t="str">
        <f>IF('２０１７．４年生組合せ表'!AA399="","",'２０１７．４年生組合せ表'!O399&amp;'２０１７．４年生組合せ表'!AG399)</f>
        <v/>
      </c>
      <c r="CB397" s="127" t="str">
        <f t="shared" si="84"/>
        <v/>
      </c>
      <c r="CC397" s="127" t="str">
        <f t="shared" si="85"/>
        <v/>
      </c>
      <c r="CD397" s="125" t="str">
        <f>IF('２０１７．４年生組合せ表'!AA387="","",'２０１７．４年生組合せ表'!AG387&amp;'２０１７．４年生組合せ表'!O387)</f>
        <v/>
      </c>
      <c r="CE397" s="125" t="str">
        <f>IF('２０１７．４年生組合せ表'!AE387="","",'２０１７．４年生組合せ表'!AE387)</f>
        <v/>
      </c>
      <c r="CF397" s="125" t="str">
        <f>IF('２０１７．４年生組合せ表'!AA387="","",'２０１７．４年生組合せ表'!AA387)</f>
        <v/>
      </c>
    </row>
    <row r="398" spans="79:84" x14ac:dyDescent="0.2">
      <c r="CA398" s="127" t="str">
        <f>IF('２０１７．４年生組合せ表'!AA400="","",'２０１７．４年生組合せ表'!O400&amp;'２０１７．４年生組合せ表'!AG400)</f>
        <v/>
      </c>
      <c r="CB398" s="127" t="str">
        <f t="shared" si="84"/>
        <v/>
      </c>
      <c r="CC398" s="127" t="str">
        <f t="shared" si="85"/>
        <v/>
      </c>
      <c r="CD398" s="125" t="str">
        <f>IF('２０１７．４年生組合せ表'!AA388="","",'２０１７．４年生組合せ表'!AG388&amp;'２０１７．４年生組合せ表'!O388)</f>
        <v/>
      </c>
      <c r="CE398" s="125" t="str">
        <f>IF('２０１７．４年生組合せ表'!AE388="","",'２０１７．４年生組合せ表'!AE388)</f>
        <v/>
      </c>
      <c r="CF398" s="125" t="str">
        <f>IF('２０１７．４年生組合せ表'!AA388="","",'２０１７．４年生組合せ表'!AA388)</f>
        <v/>
      </c>
    </row>
    <row r="399" spans="79:84" x14ac:dyDescent="0.2">
      <c r="CA399" s="127" t="str">
        <f>IF('２０１７．４年生組合せ表'!AA401="","",'２０１７．４年生組合せ表'!O401&amp;'２０１７．４年生組合せ表'!AG401)</f>
        <v/>
      </c>
      <c r="CB399" s="127" t="str">
        <f t="shared" si="84"/>
        <v/>
      </c>
      <c r="CC399" s="127" t="str">
        <f t="shared" si="85"/>
        <v/>
      </c>
      <c r="CD399" s="125" t="str">
        <f>IF('２０１７．４年生組合せ表'!AA389="","",'２０１７．４年生組合せ表'!AG389&amp;'２０１７．４年生組合せ表'!O389)</f>
        <v/>
      </c>
      <c r="CE399" s="125" t="str">
        <f>IF('２０１７．４年生組合せ表'!AE389="","",'２０１７．４年生組合せ表'!AE389)</f>
        <v/>
      </c>
      <c r="CF399" s="125" t="str">
        <f>IF('２０１７．４年生組合せ表'!AA389="","",'２０１７．４年生組合せ表'!AA389)</f>
        <v/>
      </c>
    </row>
    <row r="400" spans="79:84" x14ac:dyDescent="0.2">
      <c r="CA400" s="127" t="str">
        <f>IF('２０１７．４年生組合せ表'!AA402="","",'２０１７．４年生組合せ表'!O402&amp;'２０１７．４年生組合せ表'!AG402)</f>
        <v/>
      </c>
      <c r="CB400" s="127" t="str">
        <f t="shared" si="84"/>
        <v/>
      </c>
      <c r="CC400" s="127" t="str">
        <f t="shared" si="85"/>
        <v/>
      </c>
      <c r="CD400" s="125" t="str">
        <f>IF('２０１７．４年生組合せ表'!AA390="","",'２０１７．４年生組合せ表'!AG390&amp;'２０１７．４年生組合せ表'!O390)</f>
        <v/>
      </c>
      <c r="CE400" s="125" t="str">
        <f>IF('２０１７．４年生組合せ表'!AE390="","",'２０１７．４年生組合せ表'!AE390)</f>
        <v/>
      </c>
      <c r="CF400" s="125" t="str">
        <f>IF('２０１７．４年生組合せ表'!AA390="","",'２０１７．４年生組合せ表'!AA390)</f>
        <v/>
      </c>
    </row>
    <row r="401" spans="79:84" x14ac:dyDescent="0.2">
      <c r="CA401" s="127" t="str">
        <f>IF('２０１７．４年生組合せ表'!AA403="","",'２０１７．４年生組合せ表'!O403&amp;'２０１７．４年生組合せ表'!AG403)</f>
        <v/>
      </c>
      <c r="CB401" s="127" t="str">
        <f t="shared" si="84"/>
        <v/>
      </c>
      <c r="CC401" s="127" t="str">
        <f t="shared" si="85"/>
        <v/>
      </c>
      <c r="CD401" s="125" t="str">
        <f>IF('２０１７．４年生組合せ表'!AA391="","",'２０１７．４年生組合せ表'!AG391&amp;'２０１７．４年生組合せ表'!O391)</f>
        <v/>
      </c>
      <c r="CE401" s="125" t="str">
        <f>IF('２０１７．４年生組合せ表'!AE391="","",'２０１７．４年生組合せ表'!AE391)</f>
        <v/>
      </c>
      <c r="CF401" s="125" t="str">
        <f>IF('２０１７．４年生組合せ表'!AA391="","",'２０１７．４年生組合せ表'!AA391)</f>
        <v/>
      </c>
    </row>
    <row r="402" spans="79:84" x14ac:dyDescent="0.2">
      <c r="CA402" s="127" t="str">
        <f>IF('２０１７．４年生組合せ表'!AA404="","",'２０１７．４年生組合せ表'!O404&amp;'２０１７．４年生組合せ表'!AG404)</f>
        <v/>
      </c>
      <c r="CB402" s="127" t="str">
        <f t="shared" si="84"/>
        <v/>
      </c>
      <c r="CC402" s="127" t="str">
        <f t="shared" si="85"/>
        <v/>
      </c>
      <c r="CD402" s="125" t="str">
        <f>IF('２０１７．４年生組合せ表'!AA392="","",'２０１７．４年生組合せ表'!AG392&amp;'２０１７．４年生組合せ表'!O392)</f>
        <v/>
      </c>
      <c r="CE402" s="125" t="str">
        <f>IF('２０１７．４年生組合せ表'!AE392="","",'２０１７．４年生組合せ表'!AE392)</f>
        <v/>
      </c>
      <c r="CF402" s="125" t="str">
        <f>IF('２０１７．４年生組合せ表'!AA392="","",'２０１７．４年生組合せ表'!AA392)</f>
        <v/>
      </c>
    </row>
    <row r="403" spans="79:84" x14ac:dyDescent="0.2">
      <c r="CA403" s="127" t="str">
        <f>IF('２０１７．４年生組合せ表'!AA405="","",'２０１７．４年生組合せ表'!O405&amp;'２０１７．４年生組合せ表'!AG405)</f>
        <v/>
      </c>
      <c r="CB403" s="127" t="str">
        <f t="shared" si="84"/>
        <v/>
      </c>
      <c r="CC403" s="127" t="str">
        <f t="shared" si="85"/>
        <v/>
      </c>
      <c r="CD403" s="125" t="str">
        <f>IF('２０１７．４年生組合せ表'!AA393="","",'２０１７．４年生組合せ表'!AG393&amp;'２０１７．４年生組合せ表'!O393)</f>
        <v/>
      </c>
      <c r="CE403" s="125" t="str">
        <f>IF('２０１７．４年生組合せ表'!AE393="","",'２０１７．４年生組合せ表'!AE393)</f>
        <v/>
      </c>
      <c r="CF403" s="125" t="str">
        <f>IF('２０１７．４年生組合せ表'!AA393="","",'２０１７．４年生組合せ表'!AA393)</f>
        <v/>
      </c>
    </row>
    <row r="404" spans="79:84" x14ac:dyDescent="0.2">
      <c r="CA404" s="127" t="str">
        <f>IF('２０１７．４年生組合せ表'!AA406="","",'２０１７．４年生組合せ表'!O406&amp;'２０１７．４年生組合せ表'!AG406)</f>
        <v/>
      </c>
      <c r="CB404" s="127" t="str">
        <f t="shared" si="84"/>
        <v/>
      </c>
      <c r="CC404" s="127" t="str">
        <f t="shared" si="85"/>
        <v/>
      </c>
      <c r="CD404" s="125" t="str">
        <f>IF('２０１７．４年生組合せ表'!AA394="","",'２０１７．４年生組合せ表'!AG394&amp;'２０１７．４年生組合せ表'!O394)</f>
        <v/>
      </c>
      <c r="CE404" s="125" t="str">
        <f>IF('２０１７．４年生組合せ表'!AE394="","",'２０１７．４年生組合せ表'!AE394)</f>
        <v/>
      </c>
      <c r="CF404" s="125" t="str">
        <f>IF('２０１７．４年生組合せ表'!AA394="","",'２０１７．４年生組合せ表'!AA394)</f>
        <v/>
      </c>
    </row>
    <row r="405" spans="79:84" x14ac:dyDescent="0.2">
      <c r="CA405" s="127" t="str">
        <f>IF('２０１７．４年生組合せ表'!AA407="","",'２０１７．４年生組合せ表'!O407&amp;'２０１７．４年生組合せ表'!AG407)</f>
        <v/>
      </c>
      <c r="CB405" s="127" t="str">
        <f t="shared" si="84"/>
        <v/>
      </c>
      <c r="CC405" s="127" t="str">
        <f t="shared" si="85"/>
        <v/>
      </c>
      <c r="CD405" s="125" t="str">
        <f>IF('２０１７．４年生組合せ表'!AA395="","",'２０１７．４年生組合せ表'!AG395&amp;'２０１７．４年生組合せ表'!O395)</f>
        <v/>
      </c>
      <c r="CE405" s="125" t="str">
        <f>IF('２０１７．４年生組合せ表'!AE395="","",'２０１７．４年生組合せ表'!AE395)</f>
        <v/>
      </c>
      <c r="CF405" s="125" t="str">
        <f>IF('２０１７．４年生組合せ表'!AA395="","",'２０１７．４年生組合せ表'!AA395)</f>
        <v/>
      </c>
    </row>
    <row r="406" spans="79:84" x14ac:dyDescent="0.2">
      <c r="CA406" s="127" t="str">
        <f>IF('２０１７．４年生組合せ表'!AA408="","",'２０１７．４年生組合せ表'!O408&amp;'２０１７．４年生組合せ表'!AG408)</f>
        <v/>
      </c>
      <c r="CB406" s="127" t="str">
        <f t="shared" si="84"/>
        <v/>
      </c>
      <c r="CC406" s="127" t="str">
        <f t="shared" si="85"/>
        <v/>
      </c>
      <c r="CD406" s="125" t="str">
        <f>IF('２０１７．４年生組合せ表'!AA396="","",'２０１７．４年生組合せ表'!AG396&amp;'２０１７．４年生組合せ表'!O396)</f>
        <v/>
      </c>
      <c r="CE406" s="125" t="str">
        <f>IF('２０１７．４年生組合せ表'!AE396="","",'２０１７．４年生組合せ表'!AE396)</f>
        <v/>
      </c>
      <c r="CF406" s="125" t="str">
        <f>IF('２０１７．４年生組合せ表'!AA396="","",'２０１７．４年生組合せ表'!AA396)</f>
        <v/>
      </c>
    </row>
    <row r="407" spans="79:84" x14ac:dyDescent="0.2">
      <c r="CA407" s="127" t="str">
        <f>IF('２０１７．４年生組合せ表'!AA409="","",'２０１７．４年生組合せ表'!O409&amp;'２０１７．４年生組合せ表'!AG409)</f>
        <v/>
      </c>
      <c r="CB407" s="127" t="str">
        <f t="shared" si="84"/>
        <v/>
      </c>
      <c r="CC407" s="127" t="str">
        <f t="shared" si="85"/>
        <v/>
      </c>
      <c r="CD407" s="125" t="str">
        <f>IF('２０１７．４年生組合せ表'!AA397="","",'２０１７．４年生組合せ表'!AG397&amp;'２０１７．４年生組合せ表'!O397)</f>
        <v/>
      </c>
      <c r="CE407" s="125" t="str">
        <f>IF('２０１７．４年生組合せ表'!AE397="","",'２０１７．４年生組合せ表'!AE397)</f>
        <v/>
      </c>
      <c r="CF407" s="125" t="str">
        <f>IF('２０１７．４年生組合せ表'!AA397="","",'２０１７．４年生組合せ表'!AA397)</f>
        <v/>
      </c>
    </row>
    <row r="408" spans="79:84" x14ac:dyDescent="0.2">
      <c r="CA408" s="127" t="str">
        <f>IF('２０１７．４年生組合せ表'!AA410="","",'２０１７．４年生組合せ表'!O410&amp;'２０１７．４年生組合せ表'!AG410)</f>
        <v/>
      </c>
      <c r="CB408" s="127" t="str">
        <f t="shared" si="84"/>
        <v/>
      </c>
      <c r="CC408" s="127" t="str">
        <f t="shared" si="85"/>
        <v/>
      </c>
      <c r="CD408" s="125" t="str">
        <f>IF('２０１７．４年生組合せ表'!AA398="","",'２０１７．４年生組合せ表'!AG398&amp;'２０１７．４年生組合せ表'!O398)</f>
        <v/>
      </c>
      <c r="CE408" s="125" t="str">
        <f>IF('２０１７．４年生組合せ表'!AE398="","",'２０１７．４年生組合せ表'!AE398)</f>
        <v/>
      </c>
      <c r="CF408" s="125" t="str">
        <f>IF('２０１７．４年生組合せ表'!AA398="","",'２０１７．４年生組合せ表'!AA398)</f>
        <v/>
      </c>
    </row>
    <row r="409" spans="79:84" x14ac:dyDescent="0.2">
      <c r="CA409" s="127" t="str">
        <f>IF('２０１７．４年生組合せ表'!AA411="","",'２０１７．４年生組合せ表'!O411&amp;'２０１７．４年生組合せ表'!AG411)</f>
        <v/>
      </c>
      <c r="CB409" s="127" t="str">
        <f t="shared" si="84"/>
        <v/>
      </c>
      <c r="CC409" s="127" t="str">
        <f t="shared" si="85"/>
        <v/>
      </c>
      <c r="CD409" s="125" t="str">
        <f>IF('２０１７．４年生組合せ表'!AA399="","",'２０１７．４年生組合せ表'!AG399&amp;'２０１７．４年生組合せ表'!O399)</f>
        <v/>
      </c>
      <c r="CE409" s="125" t="str">
        <f>IF('２０１７．４年生組合せ表'!AE399="","",'２０１７．４年生組合せ表'!AE399)</f>
        <v/>
      </c>
      <c r="CF409" s="125" t="str">
        <f>IF('２０１７．４年生組合せ表'!AA399="","",'２０１７．４年生組合せ表'!AA399)</f>
        <v/>
      </c>
    </row>
    <row r="410" spans="79:84" x14ac:dyDescent="0.2">
      <c r="CA410" s="127" t="str">
        <f>IF('２０１７．４年生組合せ表'!AA412="","",'２０１７．４年生組合せ表'!O412&amp;'２０１７．４年生組合せ表'!AG412)</f>
        <v/>
      </c>
      <c r="CB410" s="127" t="str">
        <f t="shared" si="84"/>
        <v/>
      </c>
      <c r="CC410" s="127" t="str">
        <f t="shared" si="85"/>
        <v/>
      </c>
      <c r="CD410" s="125" t="str">
        <f>IF('２０１７．４年生組合せ表'!AA400="","",'２０１７．４年生組合せ表'!AG400&amp;'２０１７．４年生組合せ表'!O400)</f>
        <v/>
      </c>
      <c r="CE410" s="125" t="str">
        <f>IF('２０１７．４年生組合せ表'!AE400="","",'２０１７．４年生組合せ表'!AE400)</f>
        <v/>
      </c>
      <c r="CF410" s="125" t="str">
        <f>IF('２０１７．４年生組合せ表'!AA400="","",'２０１７．４年生組合せ表'!AA400)</f>
        <v/>
      </c>
    </row>
    <row r="411" spans="79:84" x14ac:dyDescent="0.2">
      <c r="CA411" s="127" t="str">
        <f>IF('２０１７．４年生組合せ表'!AA413="","",'２０１７．４年生組合せ表'!O413&amp;'２０１７．４年生組合せ表'!AG413)</f>
        <v/>
      </c>
      <c r="CB411" s="127" t="str">
        <f t="shared" si="84"/>
        <v/>
      </c>
      <c r="CC411" s="127" t="str">
        <f t="shared" si="85"/>
        <v/>
      </c>
      <c r="CD411" s="125" t="str">
        <f>IF('２０１７．４年生組合せ表'!AA401="","",'２０１７．４年生組合せ表'!AG401&amp;'２０１７．４年生組合せ表'!O401)</f>
        <v/>
      </c>
      <c r="CE411" s="125" t="str">
        <f>IF('２０１７．４年生組合せ表'!AE401="","",'２０１７．４年生組合せ表'!AE401)</f>
        <v/>
      </c>
      <c r="CF411" s="125" t="str">
        <f>IF('２０１７．４年生組合せ表'!AA401="","",'２０１７．４年生組合せ表'!AA401)</f>
        <v/>
      </c>
    </row>
    <row r="412" spans="79:84" x14ac:dyDescent="0.2">
      <c r="CA412" s="127" t="str">
        <f>IF('２０１７．４年生組合せ表'!AA414="","",'２０１７．４年生組合せ表'!O414&amp;'２０１７．４年生組合せ表'!AG414)</f>
        <v/>
      </c>
      <c r="CB412" s="127" t="str">
        <f t="shared" si="84"/>
        <v/>
      </c>
      <c r="CC412" s="127" t="str">
        <f t="shared" si="85"/>
        <v/>
      </c>
      <c r="CD412" s="125" t="str">
        <f>IF('２０１７．４年生組合せ表'!AA402="","",'２０１７．４年生組合せ表'!AG402&amp;'２０１７．４年生組合せ表'!O402)</f>
        <v/>
      </c>
      <c r="CE412" s="125" t="str">
        <f>IF('２０１７．４年生組合せ表'!AE402="","",'２０１７．４年生組合せ表'!AE402)</f>
        <v/>
      </c>
      <c r="CF412" s="125" t="str">
        <f>IF('２０１７．４年生組合せ表'!AA402="","",'２０１７．４年生組合せ表'!AA402)</f>
        <v/>
      </c>
    </row>
    <row r="413" spans="79:84" x14ac:dyDescent="0.2">
      <c r="CA413" s="127" t="str">
        <f>IF('２０１７．４年生組合せ表'!AA415="","",'２０１７．４年生組合せ表'!O415&amp;'２０１７．４年生組合せ表'!AG415)</f>
        <v/>
      </c>
      <c r="CB413" s="127" t="str">
        <f t="shared" si="84"/>
        <v/>
      </c>
      <c r="CC413" s="127" t="str">
        <f t="shared" si="85"/>
        <v/>
      </c>
      <c r="CD413" s="125" t="str">
        <f>IF('２０１７．４年生組合せ表'!AA403="","",'２０１７．４年生組合せ表'!AG403&amp;'２０１７．４年生組合せ表'!O403)</f>
        <v/>
      </c>
      <c r="CE413" s="125" t="str">
        <f>IF('２０１７．４年生組合せ表'!AE403="","",'２０１７．４年生組合せ表'!AE403)</f>
        <v/>
      </c>
      <c r="CF413" s="125" t="str">
        <f>IF('２０１７．４年生組合せ表'!AA403="","",'２０１７．４年生組合せ表'!AA403)</f>
        <v/>
      </c>
    </row>
    <row r="414" spans="79:84" x14ac:dyDescent="0.2">
      <c r="CA414" s="127" t="str">
        <f>IF('２０１７．４年生組合せ表'!AA416="","",'２０１７．４年生組合せ表'!O416&amp;'２０１７．４年生組合せ表'!AG416)</f>
        <v/>
      </c>
      <c r="CB414" s="127" t="str">
        <f t="shared" si="84"/>
        <v/>
      </c>
      <c r="CC414" s="127" t="str">
        <f t="shared" si="85"/>
        <v/>
      </c>
      <c r="CD414" s="125" t="str">
        <f>IF('２０１７．４年生組合せ表'!AA404="","",'２０１７．４年生組合せ表'!AG404&amp;'２０１７．４年生組合せ表'!O404)</f>
        <v/>
      </c>
      <c r="CE414" s="125" t="str">
        <f>IF('２０１７．４年生組合せ表'!AE404="","",'２０１７．４年生組合せ表'!AE404)</f>
        <v/>
      </c>
      <c r="CF414" s="125" t="str">
        <f>IF('２０１７．４年生組合せ表'!AA404="","",'２０１７．４年生組合せ表'!AA404)</f>
        <v/>
      </c>
    </row>
    <row r="415" spans="79:84" x14ac:dyDescent="0.2">
      <c r="CA415" s="127" t="str">
        <f>IF('２０１７．４年生組合せ表'!AA417="","",'２０１７．４年生組合せ表'!O417&amp;'２０１７．４年生組合せ表'!AG417)</f>
        <v/>
      </c>
      <c r="CB415" s="127" t="str">
        <f t="shared" si="84"/>
        <v/>
      </c>
      <c r="CC415" s="127" t="str">
        <f t="shared" si="85"/>
        <v/>
      </c>
      <c r="CD415" s="125" t="str">
        <f>IF('２０１７．４年生組合せ表'!AA405="","",'２０１７．４年生組合せ表'!AG405&amp;'２０１７．４年生組合せ表'!O405)</f>
        <v/>
      </c>
      <c r="CE415" s="125" t="str">
        <f>IF('２０１７．４年生組合せ表'!AE405="","",'２０１７．４年生組合せ表'!AE405)</f>
        <v/>
      </c>
      <c r="CF415" s="125" t="str">
        <f>IF('２０１７．４年生組合せ表'!AA405="","",'２０１７．４年生組合せ表'!AA405)</f>
        <v/>
      </c>
    </row>
    <row r="416" spans="79:84" x14ac:dyDescent="0.2">
      <c r="CA416" s="127" t="str">
        <f>IF('２０１７．４年生組合せ表'!AA418="","",'２０１７．４年生組合せ表'!O418&amp;'２０１７．４年生組合せ表'!AG418)</f>
        <v/>
      </c>
      <c r="CB416" s="127" t="str">
        <f t="shared" si="84"/>
        <v/>
      </c>
      <c r="CC416" s="127" t="str">
        <f t="shared" si="85"/>
        <v/>
      </c>
      <c r="CD416" s="125" t="str">
        <f>IF('２０１７．４年生組合せ表'!AA406="","",'２０１７．４年生組合せ表'!AG406&amp;'２０１７．４年生組合せ表'!O406)</f>
        <v/>
      </c>
      <c r="CE416" s="125" t="str">
        <f>IF('２０１７．４年生組合せ表'!AE406="","",'２０１７．４年生組合せ表'!AE406)</f>
        <v/>
      </c>
      <c r="CF416" s="125" t="str">
        <f>IF('２０１７．４年生組合せ表'!AA406="","",'２０１７．４年生組合せ表'!AA406)</f>
        <v/>
      </c>
    </row>
    <row r="417" spans="79:84" x14ac:dyDescent="0.2">
      <c r="CA417" s="127" t="str">
        <f>IF('２０１７．４年生組合せ表'!AA419="","",'２０１７．４年生組合せ表'!O419&amp;'２０１７．４年生組合せ表'!AG419)</f>
        <v/>
      </c>
      <c r="CB417" s="127" t="str">
        <f t="shared" si="84"/>
        <v/>
      </c>
      <c r="CC417" s="127" t="str">
        <f t="shared" si="85"/>
        <v/>
      </c>
      <c r="CD417" s="125" t="str">
        <f>IF('２０１７．４年生組合せ表'!AA407="","",'２０１７．４年生組合せ表'!AG407&amp;'２０１７．４年生組合せ表'!O407)</f>
        <v/>
      </c>
      <c r="CE417" s="125" t="str">
        <f>IF('２０１７．４年生組合せ表'!AE407="","",'２０１７．４年生組合せ表'!AE407)</f>
        <v/>
      </c>
      <c r="CF417" s="125" t="str">
        <f>IF('２０１７．４年生組合せ表'!AA407="","",'２０１７．４年生組合せ表'!AA407)</f>
        <v/>
      </c>
    </row>
    <row r="418" spans="79:84" x14ac:dyDescent="0.2">
      <c r="CA418" s="127" t="str">
        <f>IF('２０１７．４年生組合せ表'!AA420="","",'２０１７．４年生組合せ表'!O420&amp;'２０１７．４年生組合せ表'!AG420)</f>
        <v/>
      </c>
      <c r="CB418" s="127" t="str">
        <f t="shared" si="84"/>
        <v/>
      </c>
      <c r="CC418" s="127" t="str">
        <f t="shared" si="85"/>
        <v/>
      </c>
      <c r="CD418" s="125" t="str">
        <f>IF('２０１７．４年生組合せ表'!AA408="","",'２０１７．４年生組合せ表'!AG408&amp;'２０１７．４年生組合せ表'!O408)</f>
        <v/>
      </c>
      <c r="CE418" s="125" t="str">
        <f>IF('２０１７．４年生組合せ表'!AE408="","",'２０１７．４年生組合せ表'!AE408)</f>
        <v/>
      </c>
      <c r="CF418" s="125" t="str">
        <f>IF('２０１７．４年生組合せ表'!AA408="","",'２０１７．４年生組合せ表'!AA408)</f>
        <v/>
      </c>
    </row>
    <row r="419" spans="79:84" x14ac:dyDescent="0.2">
      <c r="CA419" s="127" t="str">
        <f>IF('２０１７．４年生組合せ表'!AA421="","",'２０１７．４年生組合せ表'!O421&amp;'２０１７．４年生組合せ表'!AG421)</f>
        <v/>
      </c>
      <c r="CB419" s="127" t="str">
        <f t="shared" si="84"/>
        <v/>
      </c>
      <c r="CC419" s="127" t="str">
        <f t="shared" si="85"/>
        <v/>
      </c>
      <c r="CD419" s="125" t="str">
        <f>IF('２０１７．４年生組合せ表'!AA409="","",'２０１７．４年生組合せ表'!AG409&amp;'２０１７．４年生組合せ表'!O409)</f>
        <v/>
      </c>
      <c r="CE419" s="125" t="str">
        <f>IF('２０１７．４年生組合せ表'!AE409="","",'２０１７．４年生組合せ表'!AE409)</f>
        <v/>
      </c>
      <c r="CF419" s="125" t="str">
        <f>IF('２０１７．４年生組合せ表'!AA409="","",'２０１７．４年生組合せ表'!AA409)</f>
        <v/>
      </c>
    </row>
    <row r="420" spans="79:84" x14ac:dyDescent="0.2">
      <c r="CA420" s="127" t="str">
        <f>IF('２０１７．４年生組合せ表'!AA422="","",'２０１７．４年生組合せ表'!O422&amp;'２０１７．４年生組合せ表'!AG422)</f>
        <v/>
      </c>
      <c r="CB420" s="127" t="str">
        <f t="shared" si="84"/>
        <v/>
      </c>
      <c r="CC420" s="127" t="str">
        <f t="shared" si="85"/>
        <v/>
      </c>
      <c r="CD420" s="125" t="str">
        <f>IF('２０１７．４年生組合せ表'!AA410="","",'２０１７．４年生組合せ表'!AG410&amp;'２０１７．４年生組合せ表'!O410)</f>
        <v/>
      </c>
      <c r="CE420" s="125" t="str">
        <f>IF('２０１７．４年生組合せ表'!AE410="","",'２０１７．４年生組合せ表'!AE410)</f>
        <v/>
      </c>
      <c r="CF420" s="125" t="str">
        <f>IF('２０１７．４年生組合せ表'!AA410="","",'２０１７．４年生組合せ表'!AA410)</f>
        <v/>
      </c>
    </row>
    <row r="421" spans="79:84" x14ac:dyDescent="0.2">
      <c r="CA421" s="127" t="str">
        <f>IF('２０１７．４年生組合せ表'!AA423="","",'２０１７．４年生組合せ表'!O423&amp;'２０１７．４年生組合せ表'!AG423)</f>
        <v/>
      </c>
      <c r="CB421" s="127" t="str">
        <f t="shared" si="84"/>
        <v/>
      </c>
      <c r="CC421" s="127" t="str">
        <f t="shared" si="85"/>
        <v/>
      </c>
      <c r="CD421" s="125" t="str">
        <f>IF('２０１７．４年生組合せ表'!AA411="","",'２０１７．４年生組合せ表'!AG411&amp;'２０１７．４年生組合せ表'!O411)</f>
        <v/>
      </c>
      <c r="CE421" s="125" t="str">
        <f>IF('２０１７．４年生組合せ表'!AE411="","",'２０１７．４年生組合せ表'!AE411)</f>
        <v/>
      </c>
      <c r="CF421" s="125" t="str">
        <f>IF('２０１７．４年生組合せ表'!AA411="","",'２０１７．４年生組合せ表'!AA411)</f>
        <v/>
      </c>
    </row>
    <row r="422" spans="79:84" x14ac:dyDescent="0.2">
      <c r="CA422" s="127" t="str">
        <f>IF('２０１７．４年生組合せ表'!AA424="","",'２０１７．４年生組合せ表'!O424&amp;'２０１７．４年生組合せ表'!AG424)</f>
        <v/>
      </c>
      <c r="CB422" s="127" t="str">
        <f t="shared" si="84"/>
        <v/>
      </c>
      <c r="CC422" s="127" t="str">
        <f t="shared" si="85"/>
        <v/>
      </c>
      <c r="CD422" s="125" t="str">
        <f>IF('２０１７．４年生組合せ表'!AA412="","",'２０１７．４年生組合せ表'!AG412&amp;'２０１７．４年生組合せ表'!O412)</f>
        <v/>
      </c>
      <c r="CE422" s="125" t="str">
        <f>IF('２０１７．４年生組合せ表'!AE412="","",'２０１７．４年生組合せ表'!AE412)</f>
        <v/>
      </c>
      <c r="CF422" s="125" t="str">
        <f>IF('２０１７．４年生組合せ表'!AA412="","",'２０１７．４年生組合せ表'!AA412)</f>
        <v/>
      </c>
    </row>
    <row r="423" spans="79:84" x14ac:dyDescent="0.2">
      <c r="CA423" s="127" t="str">
        <f>IF('２０１７．４年生組合せ表'!AA425="","",'２０１７．４年生組合せ表'!O425&amp;'２０１７．４年生組合せ表'!AG425)</f>
        <v/>
      </c>
      <c r="CB423" s="127" t="str">
        <f t="shared" si="84"/>
        <v/>
      </c>
      <c r="CC423" s="127" t="str">
        <f t="shared" si="85"/>
        <v/>
      </c>
      <c r="CD423" s="125" t="str">
        <f>IF('２０１７．４年生組合せ表'!AA413="","",'２０１７．４年生組合せ表'!AG413&amp;'２０１７．４年生組合せ表'!O413)</f>
        <v/>
      </c>
      <c r="CE423" s="125" t="str">
        <f>IF('２０１７．４年生組合せ表'!AE413="","",'２０１７．４年生組合せ表'!AE413)</f>
        <v/>
      </c>
      <c r="CF423" s="125" t="str">
        <f>IF('２０１７．４年生組合せ表'!AA413="","",'２０１７．４年生組合せ表'!AA413)</f>
        <v/>
      </c>
    </row>
    <row r="424" spans="79:84" x14ac:dyDescent="0.2">
      <c r="CA424" s="127" t="str">
        <f>IF('２０１７．４年生組合せ表'!AA426="","",'２０１７．４年生組合せ表'!O426&amp;'２０１７．４年生組合せ表'!AG426)</f>
        <v/>
      </c>
      <c r="CB424" s="127" t="str">
        <f t="shared" si="84"/>
        <v/>
      </c>
      <c r="CC424" s="127" t="str">
        <f t="shared" si="85"/>
        <v/>
      </c>
      <c r="CD424" s="125" t="str">
        <f>IF('２０１７．４年生組合せ表'!AA414="","",'２０１７．４年生組合せ表'!AG414&amp;'２０１７．４年生組合せ表'!O414)</f>
        <v/>
      </c>
      <c r="CE424" s="125" t="str">
        <f>IF('２０１７．４年生組合せ表'!AE414="","",'２０１７．４年生組合せ表'!AE414)</f>
        <v/>
      </c>
      <c r="CF424" s="125" t="str">
        <f>IF('２０１７．４年生組合せ表'!AA414="","",'２０１７．４年生組合せ表'!AA414)</f>
        <v/>
      </c>
    </row>
    <row r="425" spans="79:84" x14ac:dyDescent="0.2">
      <c r="CA425" s="127" t="str">
        <f>IF('２０１７．４年生組合せ表'!AA427="","",'２０１７．４年生組合せ表'!O427&amp;'２０１７．４年生組合せ表'!AG427)</f>
        <v/>
      </c>
      <c r="CB425" s="127" t="str">
        <f t="shared" si="84"/>
        <v/>
      </c>
      <c r="CC425" s="127" t="str">
        <f t="shared" si="85"/>
        <v/>
      </c>
      <c r="CD425" s="125" t="str">
        <f>IF('２０１７．４年生組合せ表'!AA415="","",'２０１７．４年生組合せ表'!AG415&amp;'２０１７．４年生組合せ表'!O415)</f>
        <v/>
      </c>
      <c r="CE425" s="125" t="str">
        <f>IF('２０１７．４年生組合せ表'!AE415="","",'２０１７．４年生組合せ表'!AE415)</f>
        <v/>
      </c>
      <c r="CF425" s="125" t="str">
        <f>IF('２０１７．４年生組合せ表'!AA415="","",'２０１７．４年生組合せ表'!AA415)</f>
        <v/>
      </c>
    </row>
    <row r="426" spans="79:84" x14ac:dyDescent="0.2">
      <c r="CA426" s="127" t="str">
        <f>IF('２０１７．４年生組合せ表'!AA428="","",'２０１７．４年生組合せ表'!O428&amp;'２０１７．４年生組合せ表'!AG428)</f>
        <v/>
      </c>
      <c r="CB426" s="127" t="str">
        <f t="shared" si="84"/>
        <v/>
      </c>
      <c r="CC426" s="127" t="str">
        <f t="shared" si="85"/>
        <v/>
      </c>
      <c r="CD426" s="125" t="str">
        <f>IF('２０１７．４年生組合せ表'!AA416="","",'２０１７．４年生組合せ表'!AG416&amp;'２０１７．４年生組合せ表'!O416)</f>
        <v/>
      </c>
      <c r="CE426" s="125" t="str">
        <f>IF('２０１７．４年生組合せ表'!AE416="","",'２０１７．４年生組合せ表'!AE416)</f>
        <v/>
      </c>
      <c r="CF426" s="125" t="str">
        <f>IF('２０１７．４年生組合せ表'!AA416="","",'２０１７．４年生組合せ表'!AA416)</f>
        <v/>
      </c>
    </row>
    <row r="427" spans="79:84" x14ac:dyDescent="0.2">
      <c r="CA427" s="127" t="str">
        <f>IF('２０１７．４年生組合せ表'!AA429="","",'２０１７．４年生組合せ表'!O429&amp;'２０１７．４年生組合せ表'!AG429)</f>
        <v/>
      </c>
      <c r="CB427" s="127" t="str">
        <f t="shared" si="84"/>
        <v/>
      </c>
      <c r="CC427" s="127" t="str">
        <f t="shared" si="85"/>
        <v/>
      </c>
      <c r="CD427" s="125" t="str">
        <f>IF('２０１７．４年生組合せ表'!AA417="","",'２０１７．４年生組合せ表'!AG417&amp;'２０１７．４年生組合せ表'!O417)</f>
        <v/>
      </c>
      <c r="CE427" s="125" t="str">
        <f>IF('２０１７．４年生組合せ表'!AE417="","",'２０１７．４年生組合せ表'!AE417)</f>
        <v/>
      </c>
      <c r="CF427" s="125" t="str">
        <f>IF('２０１７．４年生組合せ表'!AA417="","",'２０１７．４年生組合せ表'!AA417)</f>
        <v/>
      </c>
    </row>
    <row r="428" spans="79:84" x14ac:dyDescent="0.2">
      <c r="CA428" s="127" t="str">
        <f>IF('２０１７．４年生組合せ表'!AA430="","",'２０１７．４年生組合せ表'!O430&amp;'２０１７．４年生組合せ表'!AG430)</f>
        <v/>
      </c>
      <c r="CB428" s="127" t="str">
        <f t="shared" si="84"/>
        <v/>
      </c>
      <c r="CC428" s="127" t="str">
        <f t="shared" si="85"/>
        <v/>
      </c>
      <c r="CD428" s="125" t="str">
        <f>IF('２０１７．４年生組合せ表'!AA418="","",'２０１７．４年生組合せ表'!AG418&amp;'２０１７．４年生組合せ表'!O418)</f>
        <v/>
      </c>
      <c r="CE428" s="125" t="str">
        <f>IF('２０１７．４年生組合せ表'!AE418="","",'２０１７．４年生組合せ表'!AE418)</f>
        <v/>
      </c>
      <c r="CF428" s="125" t="str">
        <f>IF('２０１７．４年生組合せ表'!AA418="","",'２０１７．４年生組合せ表'!AA418)</f>
        <v/>
      </c>
    </row>
    <row r="429" spans="79:84" x14ac:dyDescent="0.2">
      <c r="CA429" s="127" t="str">
        <f>IF('２０１７．４年生組合せ表'!AA431="","",'２０１７．４年生組合せ表'!O431&amp;'２０１７．４年生組合せ表'!AG431)</f>
        <v/>
      </c>
      <c r="CB429" s="127" t="str">
        <f t="shared" si="84"/>
        <v/>
      </c>
      <c r="CC429" s="127" t="str">
        <f t="shared" si="85"/>
        <v/>
      </c>
      <c r="CD429" s="125" t="str">
        <f>IF('２０１７．４年生組合せ表'!AA419="","",'２０１７．４年生組合せ表'!AG419&amp;'２０１７．４年生組合せ表'!O419)</f>
        <v/>
      </c>
      <c r="CE429" s="125" t="str">
        <f>IF('２０１７．４年生組合せ表'!AE419="","",'２０１７．４年生組合せ表'!AE419)</f>
        <v/>
      </c>
      <c r="CF429" s="125" t="str">
        <f>IF('２０１７．４年生組合せ表'!AA419="","",'２０１７．４年生組合せ表'!AA419)</f>
        <v/>
      </c>
    </row>
    <row r="430" spans="79:84" x14ac:dyDescent="0.2">
      <c r="CA430" s="127" t="str">
        <f>IF('２０１７．４年生組合せ表'!AA432="","",'２０１７．４年生組合せ表'!O432&amp;'２０１７．４年生組合せ表'!AG432)</f>
        <v/>
      </c>
      <c r="CB430" s="127" t="str">
        <f t="shared" si="84"/>
        <v/>
      </c>
      <c r="CC430" s="127" t="str">
        <f t="shared" si="85"/>
        <v/>
      </c>
      <c r="CD430" s="125" t="str">
        <f>IF('２０１７．４年生組合せ表'!AA420="","",'２０１７．４年生組合せ表'!AG420&amp;'２０１７．４年生組合せ表'!O420)</f>
        <v/>
      </c>
      <c r="CE430" s="125" t="str">
        <f>IF('２０１７．４年生組合せ表'!AE420="","",'２０１７．４年生組合せ表'!AE420)</f>
        <v/>
      </c>
      <c r="CF430" s="125" t="str">
        <f>IF('２０１７．４年生組合せ表'!AA420="","",'２０１７．４年生組合せ表'!AA420)</f>
        <v/>
      </c>
    </row>
    <row r="431" spans="79:84" x14ac:dyDescent="0.2">
      <c r="CA431" s="127" t="str">
        <f>IF('２０１７．４年生組合せ表'!AA433="","",'２０１７．４年生組合せ表'!O433&amp;'２０１７．４年生組合せ表'!AG433)</f>
        <v/>
      </c>
      <c r="CB431" s="127" t="str">
        <f t="shared" si="84"/>
        <v/>
      </c>
      <c r="CC431" s="127" t="str">
        <f t="shared" si="85"/>
        <v/>
      </c>
      <c r="CD431" s="125" t="str">
        <f>IF('２０１７．４年生組合せ表'!AA421="","",'２０１７．４年生組合せ表'!AG421&amp;'２０１７．４年生組合せ表'!O421)</f>
        <v/>
      </c>
      <c r="CE431" s="125" t="str">
        <f>IF('２０１７．４年生組合せ表'!AE421="","",'２０１７．４年生組合せ表'!AE421)</f>
        <v/>
      </c>
      <c r="CF431" s="125" t="str">
        <f>IF('２０１７．４年生組合せ表'!AA421="","",'２０１７．４年生組合せ表'!AA421)</f>
        <v/>
      </c>
    </row>
    <row r="432" spans="79:84" x14ac:dyDescent="0.2">
      <c r="CA432" s="127" t="str">
        <f>IF('２０１７．４年生組合せ表'!AA434="","",'２０１７．４年生組合せ表'!O434&amp;'２０１７．４年生組合せ表'!AG434)</f>
        <v/>
      </c>
      <c r="CB432" s="127" t="str">
        <f t="shared" si="84"/>
        <v/>
      </c>
      <c r="CC432" s="127" t="str">
        <f t="shared" si="85"/>
        <v/>
      </c>
      <c r="CD432" s="125" t="str">
        <f>IF('２０１７．４年生組合せ表'!AA422="","",'２０１７．４年生組合せ表'!AG422&amp;'２０１７．４年生組合せ表'!O422)</f>
        <v/>
      </c>
      <c r="CE432" s="125" t="str">
        <f>IF('２０１７．４年生組合せ表'!AE422="","",'２０１７．４年生組合せ表'!AE422)</f>
        <v/>
      </c>
      <c r="CF432" s="125" t="str">
        <f>IF('２０１７．４年生組合せ表'!AA422="","",'２０１７．４年生組合せ表'!AA422)</f>
        <v/>
      </c>
    </row>
    <row r="433" spans="79:84" x14ac:dyDescent="0.2">
      <c r="CA433" s="127" t="str">
        <f>IF('２０１７．４年生組合せ表'!AA435="","",'２０１７．４年生組合せ表'!O435&amp;'２０１７．４年生組合せ表'!AG435)</f>
        <v/>
      </c>
      <c r="CB433" s="127" t="str">
        <f t="shared" si="84"/>
        <v/>
      </c>
      <c r="CC433" s="127" t="str">
        <f t="shared" si="85"/>
        <v/>
      </c>
      <c r="CD433" s="125" t="str">
        <f>IF('２０１７．４年生組合せ表'!AA423="","",'２０１７．４年生組合せ表'!AG423&amp;'２０１７．４年生組合せ表'!O423)</f>
        <v/>
      </c>
      <c r="CE433" s="125" t="str">
        <f>IF('２０１７．４年生組合せ表'!AE423="","",'２０１７．４年生組合せ表'!AE423)</f>
        <v/>
      </c>
      <c r="CF433" s="125" t="str">
        <f>IF('２０１７．４年生組合せ表'!AA423="","",'２０１７．４年生組合せ表'!AA423)</f>
        <v/>
      </c>
    </row>
    <row r="434" spans="79:84" x14ac:dyDescent="0.2">
      <c r="CA434" s="127" t="str">
        <f>IF('２０１７．４年生組合せ表'!AA436="","",'２０１７．４年生組合せ表'!O436&amp;'２０１７．４年生組合せ表'!AG436)</f>
        <v/>
      </c>
      <c r="CB434" s="127" t="str">
        <f t="shared" si="84"/>
        <v/>
      </c>
      <c r="CC434" s="127" t="str">
        <f t="shared" si="85"/>
        <v/>
      </c>
      <c r="CD434" s="125" t="str">
        <f>IF('２０１７．４年生組合せ表'!AA424="","",'２０１７．４年生組合せ表'!AG424&amp;'２０１７．４年生組合せ表'!O424)</f>
        <v/>
      </c>
      <c r="CE434" s="125" t="str">
        <f>IF('２０１７．４年生組合せ表'!AE424="","",'２０１７．４年生組合せ表'!AE424)</f>
        <v/>
      </c>
      <c r="CF434" s="125" t="str">
        <f>IF('２０１７．４年生組合せ表'!AA424="","",'２０１７．４年生組合せ表'!AA424)</f>
        <v/>
      </c>
    </row>
    <row r="435" spans="79:84" x14ac:dyDescent="0.2">
      <c r="CA435" s="127" t="str">
        <f>IF('２０１７．４年生組合せ表'!AA437="","",'２０１７．４年生組合せ表'!O437&amp;'２０１７．４年生組合せ表'!AG437)</f>
        <v/>
      </c>
      <c r="CB435" s="127" t="str">
        <f t="shared" si="84"/>
        <v/>
      </c>
      <c r="CC435" s="127" t="str">
        <f t="shared" si="85"/>
        <v/>
      </c>
      <c r="CD435" s="125" t="str">
        <f>IF('２０１７．４年生組合せ表'!AA425="","",'２０１７．４年生組合せ表'!AG425&amp;'２０１７．４年生組合せ表'!O425)</f>
        <v/>
      </c>
      <c r="CE435" s="125" t="str">
        <f>IF('２０１７．４年生組合せ表'!AE425="","",'２０１７．４年生組合せ表'!AE425)</f>
        <v/>
      </c>
      <c r="CF435" s="125" t="str">
        <f>IF('２０１７．４年生組合せ表'!AA425="","",'２０１７．４年生組合せ表'!AA425)</f>
        <v/>
      </c>
    </row>
    <row r="436" spans="79:84" x14ac:dyDescent="0.2">
      <c r="CA436" s="127" t="str">
        <f>IF('２０１７．４年生組合せ表'!AA438="","",'２０１７．４年生組合せ表'!O438&amp;'２０１７．４年生組合せ表'!AG438)</f>
        <v/>
      </c>
      <c r="CB436" s="127" t="str">
        <f t="shared" si="84"/>
        <v/>
      </c>
      <c r="CC436" s="127" t="str">
        <f t="shared" si="85"/>
        <v/>
      </c>
      <c r="CD436" s="125" t="str">
        <f>IF('２０１７．４年生組合せ表'!AA426="","",'２０１７．４年生組合せ表'!AG426&amp;'２０１７．４年生組合せ表'!O426)</f>
        <v/>
      </c>
      <c r="CE436" s="125" t="str">
        <f>IF('２０１７．４年生組合せ表'!AE426="","",'２０１７．４年生組合せ表'!AE426)</f>
        <v/>
      </c>
      <c r="CF436" s="125" t="str">
        <f>IF('２０１７．４年生組合せ表'!AA426="","",'２０１７．４年生組合せ表'!AA426)</f>
        <v/>
      </c>
    </row>
    <row r="437" spans="79:84" x14ac:dyDescent="0.2">
      <c r="CA437" s="127" t="str">
        <f>IF('２０１７．４年生組合せ表'!AA439="","",'２０１７．４年生組合せ表'!O439&amp;'２０１７．４年生組合せ表'!AG439)</f>
        <v/>
      </c>
      <c r="CB437" s="127" t="str">
        <f t="shared" si="84"/>
        <v/>
      </c>
      <c r="CC437" s="127" t="str">
        <f t="shared" si="85"/>
        <v/>
      </c>
      <c r="CD437" s="125" t="str">
        <f>IF('２０１７．４年生組合せ表'!AA427="","",'２０１７．４年生組合せ表'!AG427&amp;'２０１７．４年生組合せ表'!O427)</f>
        <v/>
      </c>
      <c r="CE437" s="125" t="str">
        <f>IF('２０１７．４年生組合せ表'!AE427="","",'２０１７．４年生組合せ表'!AE427)</f>
        <v/>
      </c>
      <c r="CF437" s="125" t="str">
        <f>IF('２０１７．４年生組合せ表'!AA427="","",'２０１７．４年生組合せ表'!AA427)</f>
        <v/>
      </c>
    </row>
    <row r="438" spans="79:84" x14ac:dyDescent="0.2">
      <c r="CA438" s="127" t="str">
        <f>IF('２０１７．４年生組合せ表'!AA440="","",'２０１７．４年生組合せ表'!O440&amp;'２０１７．４年生組合せ表'!AG440)</f>
        <v/>
      </c>
      <c r="CB438" s="127" t="str">
        <f t="shared" si="84"/>
        <v/>
      </c>
      <c r="CC438" s="127" t="str">
        <f t="shared" si="85"/>
        <v/>
      </c>
      <c r="CD438" s="125" t="str">
        <f>IF('２０１７．４年生組合せ表'!AA428="","",'２０１７．４年生組合せ表'!AG428&amp;'２０１７．４年生組合せ表'!O428)</f>
        <v/>
      </c>
      <c r="CE438" s="125" t="str">
        <f>IF('２０１７．４年生組合せ表'!AE428="","",'２０１７．４年生組合せ表'!AE428)</f>
        <v/>
      </c>
      <c r="CF438" s="125" t="str">
        <f>IF('２０１７．４年生組合せ表'!AA428="","",'２０１７．４年生組合せ表'!AA428)</f>
        <v/>
      </c>
    </row>
    <row r="439" spans="79:84" x14ac:dyDescent="0.2">
      <c r="CA439" s="127" t="str">
        <f>IF('２０１７．４年生組合せ表'!AA441="","",'２０１７．４年生組合せ表'!O441&amp;'２０１７．４年生組合せ表'!AG441)</f>
        <v/>
      </c>
      <c r="CB439" s="127" t="str">
        <f t="shared" si="84"/>
        <v/>
      </c>
      <c r="CC439" s="127" t="str">
        <f t="shared" si="85"/>
        <v/>
      </c>
      <c r="CD439" s="125" t="str">
        <f>IF('２０１７．４年生組合せ表'!AA429="","",'２０１７．４年生組合せ表'!AG429&amp;'２０１７．４年生組合せ表'!O429)</f>
        <v/>
      </c>
      <c r="CE439" s="125" t="str">
        <f>IF('２０１７．４年生組合せ表'!AE429="","",'２０１７．４年生組合せ表'!AE429)</f>
        <v/>
      </c>
      <c r="CF439" s="125" t="str">
        <f>IF('２０１７．４年生組合せ表'!AA429="","",'２０１７．４年生組合せ表'!AA429)</f>
        <v/>
      </c>
    </row>
    <row r="440" spans="79:84" x14ac:dyDescent="0.2">
      <c r="CA440" s="127" t="str">
        <f>IF('２０１７．４年生組合せ表'!AA442="","",'２０１７．４年生組合せ表'!O442&amp;'２０１７．４年生組合せ表'!AG442)</f>
        <v/>
      </c>
      <c r="CB440" s="127" t="str">
        <f t="shared" si="84"/>
        <v/>
      </c>
      <c r="CC440" s="127" t="str">
        <f t="shared" si="85"/>
        <v/>
      </c>
      <c r="CD440" s="125" t="str">
        <f>IF('２０１７．４年生組合せ表'!AA430="","",'２０１７．４年生組合せ表'!AG430&amp;'２０１７．４年生組合せ表'!O430)</f>
        <v/>
      </c>
      <c r="CE440" s="125" t="str">
        <f>IF('２０１７．４年生組合せ表'!AE430="","",'２０１７．４年生組合せ表'!AE430)</f>
        <v/>
      </c>
      <c r="CF440" s="125" t="str">
        <f>IF('２０１７．４年生組合せ表'!AA430="","",'２０１７．４年生組合せ表'!AA430)</f>
        <v/>
      </c>
    </row>
    <row r="441" spans="79:84" x14ac:dyDescent="0.2">
      <c r="CA441" s="127" t="str">
        <f>IF('２０１７．４年生組合せ表'!AA443="","",'２０１７．４年生組合せ表'!O443&amp;'２０１７．４年生組合せ表'!AG443)</f>
        <v/>
      </c>
      <c r="CB441" s="127" t="str">
        <f t="shared" si="84"/>
        <v/>
      </c>
      <c r="CC441" s="127" t="str">
        <f t="shared" si="85"/>
        <v/>
      </c>
      <c r="CD441" s="125" t="str">
        <f>IF('２０１７．４年生組合せ表'!AA431="","",'２０１７．４年生組合せ表'!AG431&amp;'２０１７．４年生組合せ表'!O431)</f>
        <v/>
      </c>
      <c r="CE441" s="125" t="str">
        <f>IF('２０１７．４年生組合せ表'!AE431="","",'２０１７．４年生組合せ表'!AE431)</f>
        <v/>
      </c>
      <c r="CF441" s="125" t="str">
        <f>IF('２０１７．４年生組合せ表'!AA431="","",'２０１７．４年生組合せ表'!AA431)</f>
        <v/>
      </c>
    </row>
    <row r="442" spans="79:84" x14ac:dyDescent="0.2">
      <c r="CA442" s="127" t="str">
        <f>IF('２０１７．４年生組合せ表'!AA444="","",'２０１７．４年生組合せ表'!O444&amp;'２０１７．４年生組合せ表'!AG444)</f>
        <v/>
      </c>
      <c r="CB442" s="127" t="str">
        <f t="shared" si="84"/>
        <v/>
      </c>
      <c r="CC442" s="127" t="str">
        <f t="shared" si="85"/>
        <v/>
      </c>
      <c r="CD442" s="125" t="str">
        <f>IF('２０１７．４年生組合せ表'!AA432="","",'２０１７．４年生組合せ表'!AG432&amp;'２０１７．４年生組合せ表'!O432)</f>
        <v/>
      </c>
      <c r="CE442" s="125" t="str">
        <f>IF('２０１７．４年生組合せ表'!AE432="","",'２０１７．４年生組合せ表'!AE432)</f>
        <v/>
      </c>
      <c r="CF442" s="125" t="str">
        <f>IF('２０１７．４年生組合せ表'!AA432="","",'２０１７．４年生組合せ表'!AA432)</f>
        <v/>
      </c>
    </row>
    <row r="443" spans="79:84" x14ac:dyDescent="0.2">
      <c r="CA443" s="127" t="str">
        <f>IF('２０１７．４年生組合せ表'!AA445="","",'２０１７．４年生組合せ表'!O445&amp;'２０１７．４年生組合せ表'!AG445)</f>
        <v/>
      </c>
      <c r="CB443" s="127" t="str">
        <f t="shared" si="84"/>
        <v/>
      </c>
      <c r="CC443" s="127" t="str">
        <f t="shared" si="85"/>
        <v/>
      </c>
      <c r="CD443" s="125" t="str">
        <f>IF('２０１７．４年生組合せ表'!AA433="","",'２０１７．４年生組合せ表'!AG433&amp;'２０１７．４年生組合せ表'!O433)</f>
        <v/>
      </c>
      <c r="CE443" s="125" t="str">
        <f>IF('２０１７．４年生組合せ表'!AE433="","",'２０１７．４年生組合せ表'!AE433)</f>
        <v/>
      </c>
      <c r="CF443" s="125" t="str">
        <f>IF('２０１７．４年生組合せ表'!AA433="","",'２０１７．４年生組合せ表'!AA433)</f>
        <v/>
      </c>
    </row>
    <row r="444" spans="79:84" x14ac:dyDescent="0.2">
      <c r="CA444" s="127" t="str">
        <f>IF('２０１７．４年生組合せ表'!AA446="","",'２０１７．４年生組合せ表'!O446&amp;'２０１７．４年生組合せ表'!AG446)</f>
        <v/>
      </c>
      <c r="CB444" s="127" t="str">
        <f t="shared" si="84"/>
        <v/>
      </c>
      <c r="CC444" s="127" t="str">
        <f t="shared" si="85"/>
        <v/>
      </c>
      <c r="CD444" s="125" t="str">
        <f>IF('２０１７．４年生組合せ表'!AA434="","",'２０１７．４年生組合せ表'!AG434&amp;'２０１７．４年生組合せ表'!O434)</f>
        <v/>
      </c>
      <c r="CE444" s="125" t="str">
        <f>IF('２０１７．４年生組合せ表'!AE434="","",'２０１７．４年生組合せ表'!AE434)</f>
        <v/>
      </c>
      <c r="CF444" s="125" t="str">
        <f>IF('２０１７．４年生組合せ表'!AA434="","",'２０１７．４年生組合せ表'!AA434)</f>
        <v/>
      </c>
    </row>
    <row r="445" spans="79:84" x14ac:dyDescent="0.2">
      <c r="CA445" s="127" t="str">
        <f>IF('２０１７．４年生組合せ表'!AA447="","",'２０１７．４年生組合せ表'!O447&amp;'２０１７．４年生組合せ表'!AG447)</f>
        <v/>
      </c>
      <c r="CB445" s="127" t="str">
        <f t="shared" si="84"/>
        <v/>
      </c>
      <c r="CC445" s="127" t="str">
        <f t="shared" si="85"/>
        <v/>
      </c>
      <c r="CD445" s="125" t="str">
        <f>IF('２０１７．４年生組合せ表'!AA435="","",'２０１７．４年生組合せ表'!AG435&amp;'２０１７．４年生組合せ表'!O435)</f>
        <v/>
      </c>
      <c r="CE445" s="125" t="str">
        <f>IF('２０１７．４年生組合せ表'!AE435="","",'２０１７．４年生組合せ表'!AE435)</f>
        <v/>
      </c>
      <c r="CF445" s="125" t="str">
        <f>IF('２０１７．４年生組合せ表'!AA435="","",'２０１７．４年生組合せ表'!AA435)</f>
        <v/>
      </c>
    </row>
    <row r="446" spans="79:84" x14ac:dyDescent="0.2">
      <c r="CA446" s="127" t="str">
        <f>IF('２０１７．４年生組合せ表'!AA448="","",'２０１７．４年生組合せ表'!O448&amp;'２０１７．４年生組合せ表'!AG448)</f>
        <v/>
      </c>
      <c r="CB446" s="127" t="str">
        <f t="shared" si="84"/>
        <v/>
      </c>
      <c r="CC446" s="127" t="str">
        <f t="shared" si="85"/>
        <v/>
      </c>
      <c r="CD446" s="125" t="str">
        <f>IF('２０１７．４年生組合せ表'!AA436="","",'２０１７．４年生組合せ表'!AG436&amp;'２０１７．４年生組合せ表'!O436)</f>
        <v/>
      </c>
      <c r="CE446" s="125" t="str">
        <f>IF('２０１７．４年生組合せ表'!AE436="","",'２０１７．４年生組合せ表'!AE436)</f>
        <v/>
      </c>
      <c r="CF446" s="125" t="str">
        <f>IF('２０１７．４年生組合せ表'!AA436="","",'２０１７．４年生組合せ表'!AA436)</f>
        <v/>
      </c>
    </row>
    <row r="447" spans="79:84" x14ac:dyDescent="0.2">
      <c r="CA447" s="127" t="str">
        <f>IF('２０１７．４年生組合せ表'!AA449="","",'２０１７．４年生組合せ表'!O449&amp;'２０１７．４年生組合せ表'!AG449)</f>
        <v/>
      </c>
      <c r="CB447" s="127" t="str">
        <f t="shared" si="84"/>
        <v/>
      </c>
      <c r="CC447" s="127" t="str">
        <f t="shared" si="85"/>
        <v/>
      </c>
      <c r="CD447" s="125" t="str">
        <f>IF('２０１７．４年生組合せ表'!AA437="","",'２０１７．４年生組合せ表'!AG437&amp;'２０１７．４年生組合せ表'!O437)</f>
        <v/>
      </c>
      <c r="CE447" s="125" t="str">
        <f>IF('２０１７．４年生組合せ表'!AE437="","",'２０１７．４年生組合せ表'!AE437)</f>
        <v/>
      </c>
      <c r="CF447" s="125" t="str">
        <f>IF('２０１７．４年生組合せ表'!AA437="","",'２０１７．４年生組合せ表'!AA437)</f>
        <v/>
      </c>
    </row>
    <row r="448" spans="79:84" x14ac:dyDescent="0.2">
      <c r="CA448" s="127" t="str">
        <f>IF('２０１７．４年生組合せ表'!AA450="","",'２０１７．４年生組合せ表'!O450&amp;'２０１７．４年生組合せ表'!AG450)</f>
        <v/>
      </c>
      <c r="CB448" s="127" t="str">
        <f t="shared" si="84"/>
        <v/>
      </c>
      <c r="CC448" s="127" t="str">
        <f t="shared" si="85"/>
        <v/>
      </c>
      <c r="CD448" s="125" t="str">
        <f>IF('２０１７．４年生組合せ表'!AA438="","",'２０１７．４年生組合せ表'!AG438&amp;'２０１７．４年生組合せ表'!O438)</f>
        <v/>
      </c>
      <c r="CE448" s="125" t="str">
        <f>IF('２０１７．４年生組合せ表'!AE438="","",'２０１７．４年生組合せ表'!AE438)</f>
        <v/>
      </c>
      <c r="CF448" s="125" t="str">
        <f>IF('２０１７．４年生組合せ表'!AA438="","",'２０１７．４年生組合せ表'!AA438)</f>
        <v/>
      </c>
    </row>
    <row r="449" spans="79:84" x14ac:dyDescent="0.2">
      <c r="CA449" s="127" t="str">
        <f>IF('２０１７．４年生組合せ表'!AA451="","",'２０１７．４年生組合せ表'!O451&amp;'２０１７．４年生組合せ表'!AG451)</f>
        <v/>
      </c>
      <c r="CB449" s="127" t="str">
        <f t="shared" si="84"/>
        <v/>
      </c>
      <c r="CC449" s="127" t="str">
        <f t="shared" si="85"/>
        <v/>
      </c>
      <c r="CD449" s="125" t="str">
        <f>IF('２０１７．４年生組合せ表'!AA439="","",'２０１７．４年生組合せ表'!AG439&amp;'２０１７．４年生組合せ表'!O439)</f>
        <v/>
      </c>
      <c r="CE449" s="125" t="str">
        <f>IF('２０１７．４年生組合せ表'!AE439="","",'２０１７．４年生組合せ表'!AE439)</f>
        <v/>
      </c>
      <c r="CF449" s="125" t="str">
        <f>IF('２０１７．４年生組合せ表'!AA439="","",'２０１７．４年生組合せ表'!AA439)</f>
        <v/>
      </c>
    </row>
    <row r="450" spans="79:84" x14ac:dyDescent="0.2">
      <c r="CA450" s="127" t="str">
        <f>IF('２０１７．４年生組合せ表'!AA452="","",'２０１７．４年生組合せ表'!O452&amp;'２０１７．４年生組合せ表'!AG452)</f>
        <v/>
      </c>
      <c r="CB450" s="127" t="str">
        <f t="shared" si="84"/>
        <v/>
      </c>
      <c r="CC450" s="127" t="str">
        <f t="shared" si="85"/>
        <v/>
      </c>
      <c r="CD450" s="125" t="str">
        <f>IF('２０１７．４年生組合せ表'!AA440="","",'２０１７．４年生組合せ表'!AG440&amp;'２０１７．４年生組合せ表'!O440)</f>
        <v/>
      </c>
      <c r="CE450" s="125" t="str">
        <f>IF('２０１７．４年生組合せ表'!AE440="","",'２０１７．４年生組合せ表'!AE440)</f>
        <v/>
      </c>
      <c r="CF450" s="125" t="str">
        <f>IF('２０１７．４年生組合せ表'!AA440="","",'２０１７．４年生組合せ表'!AA440)</f>
        <v/>
      </c>
    </row>
    <row r="451" spans="79:84" x14ac:dyDescent="0.2">
      <c r="CA451" s="127" t="str">
        <f>IF('２０１７．４年生組合せ表'!AA453="","",'２０１７．４年生組合せ表'!O453&amp;'２０１７．４年生組合せ表'!AG453)</f>
        <v/>
      </c>
      <c r="CB451" s="127" t="str">
        <f t="shared" si="84"/>
        <v/>
      </c>
      <c r="CC451" s="127" t="str">
        <f t="shared" si="85"/>
        <v/>
      </c>
      <c r="CD451" s="125" t="str">
        <f>IF('２０１７．４年生組合せ表'!AA441="","",'２０１７．４年生組合せ表'!AG441&amp;'２０１７．４年生組合せ表'!O441)</f>
        <v/>
      </c>
      <c r="CE451" s="125" t="str">
        <f>IF('２０１７．４年生組合せ表'!AE441="","",'２０１７．４年生組合せ表'!AE441)</f>
        <v/>
      </c>
      <c r="CF451" s="125" t="str">
        <f>IF('２０１７．４年生組合せ表'!AA441="","",'２０１７．４年生組合せ表'!AA441)</f>
        <v/>
      </c>
    </row>
    <row r="452" spans="79:84" x14ac:dyDescent="0.2">
      <c r="CA452" s="127" t="str">
        <f>IF('２０１７．４年生組合せ表'!AA454="","",'２０１７．４年生組合せ表'!O454&amp;'２０１７．４年生組合せ表'!AG454)</f>
        <v/>
      </c>
      <c r="CB452" s="127" t="str">
        <f t="shared" si="84"/>
        <v/>
      </c>
      <c r="CC452" s="127" t="str">
        <f t="shared" si="85"/>
        <v/>
      </c>
      <c r="CD452" s="125" t="str">
        <f>IF('２０１７．４年生組合せ表'!AA442="","",'２０１７．４年生組合せ表'!AG442&amp;'２０１７．４年生組合せ表'!O442)</f>
        <v/>
      </c>
      <c r="CE452" s="125" t="str">
        <f>IF('２０１７．４年生組合せ表'!AE442="","",'２０１７．４年生組合せ表'!AE442)</f>
        <v/>
      </c>
      <c r="CF452" s="125" t="str">
        <f>IF('２０１７．４年生組合せ表'!AA442="","",'２０１７．４年生組合せ表'!AA442)</f>
        <v/>
      </c>
    </row>
    <row r="453" spans="79:84" x14ac:dyDescent="0.2">
      <c r="CA453" s="127" t="str">
        <f>IF('２０１７．４年生組合せ表'!AA455="","",'２０１７．４年生組合せ表'!O455&amp;'２０１７．４年生組合せ表'!AG455)</f>
        <v/>
      </c>
      <c r="CB453" s="127" t="str">
        <f t="shared" si="84"/>
        <v/>
      </c>
      <c r="CC453" s="127" t="str">
        <f t="shared" si="85"/>
        <v/>
      </c>
      <c r="CD453" s="125" t="str">
        <f>IF('２０１７．４年生組合せ表'!AA443="","",'２０１７．４年生組合せ表'!AG443&amp;'２０１７．４年生組合せ表'!O443)</f>
        <v/>
      </c>
      <c r="CE453" s="125" t="str">
        <f>IF('２０１７．４年生組合せ表'!AE443="","",'２０１７．４年生組合せ表'!AE443)</f>
        <v/>
      </c>
      <c r="CF453" s="125" t="str">
        <f>IF('２０１７．４年生組合せ表'!AA443="","",'２０１７．４年生組合せ表'!AA443)</f>
        <v/>
      </c>
    </row>
    <row r="454" spans="79:84" x14ac:dyDescent="0.2">
      <c r="CA454" s="127" t="str">
        <f>IF('２０１７．４年生組合せ表'!AA456="","",'２０１７．４年生組合せ表'!O456&amp;'２０１７．４年生組合せ表'!AG456)</f>
        <v/>
      </c>
      <c r="CB454" s="127" t="str">
        <f t="shared" si="84"/>
        <v/>
      </c>
      <c r="CC454" s="127" t="str">
        <f t="shared" si="85"/>
        <v/>
      </c>
      <c r="CD454" s="125" t="str">
        <f>IF('２０１７．４年生組合せ表'!AA444="","",'２０１７．４年生組合せ表'!AG444&amp;'２０１７．４年生組合せ表'!O444)</f>
        <v/>
      </c>
      <c r="CE454" s="125" t="str">
        <f>IF('２０１７．４年生組合せ表'!AE444="","",'２０１７．４年生組合せ表'!AE444)</f>
        <v/>
      </c>
      <c r="CF454" s="125" t="str">
        <f>IF('２０１７．４年生組合せ表'!AA444="","",'２０１７．４年生組合せ表'!AA444)</f>
        <v/>
      </c>
    </row>
    <row r="455" spans="79:84" x14ac:dyDescent="0.2">
      <c r="CA455" s="127" t="str">
        <f>IF('２０１７．４年生組合せ表'!AA457="","",'２０１７．４年生組合せ表'!O457&amp;'２０１７．４年生組合せ表'!AG457)</f>
        <v/>
      </c>
      <c r="CB455" s="127" t="str">
        <f t="shared" si="84"/>
        <v/>
      </c>
      <c r="CC455" s="127" t="str">
        <f t="shared" si="85"/>
        <v/>
      </c>
      <c r="CD455" s="125" t="str">
        <f>IF('２０１７．４年生組合せ表'!AA445="","",'２０１７．４年生組合せ表'!AG445&amp;'２０１７．４年生組合せ表'!O445)</f>
        <v/>
      </c>
      <c r="CE455" s="125" t="str">
        <f>IF('２０１７．４年生組合せ表'!AE445="","",'２０１７．４年生組合せ表'!AE445)</f>
        <v/>
      </c>
      <c r="CF455" s="125" t="str">
        <f>IF('２０１７．４年生組合せ表'!AA445="","",'２０１７．４年生組合せ表'!AA445)</f>
        <v/>
      </c>
    </row>
    <row r="456" spans="79:84" x14ac:dyDescent="0.2">
      <c r="CA456" s="127" t="str">
        <f>IF('２０１７．４年生組合せ表'!AA458="","",'２０１７．４年生組合せ表'!O458&amp;'２０１７．４年生組合せ表'!AG458)</f>
        <v/>
      </c>
      <c r="CB456" s="127" t="str">
        <f t="shared" si="84"/>
        <v/>
      </c>
      <c r="CC456" s="127" t="str">
        <f t="shared" si="85"/>
        <v/>
      </c>
      <c r="CD456" s="125" t="str">
        <f>IF('２０１７．４年生組合せ表'!AA446="","",'２０１７．４年生組合せ表'!AG446&amp;'２０１７．４年生組合せ表'!O446)</f>
        <v/>
      </c>
      <c r="CE456" s="125" t="str">
        <f>IF('２０１７．４年生組合せ表'!AE446="","",'２０１７．４年生組合せ表'!AE446)</f>
        <v/>
      </c>
      <c r="CF456" s="125" t="str">
        <f>IF('２０１７．４年生組合せ表'!AA446="","",'２０１７．４年生組合せ表'!AA446)</f>
        <v/>
      </c>
    </row>
    <row r="457" spans="79:84" x14ac:dyDescent="0.2">
      <c r="CA457" s="127" t="str">
        <f>IF('２０１７．４年生組合せ表'!AA459="","",'２０１７．４年生組合せ表'!O459&amp;'２０１７．４年生組合せ表'!AG459)</f>
        <v/>
      </c>
      <c r="CB457" s="127" t="str">
        <f t="shared" ref="CB457:CB500" si="86">CF457</f>
        <v/>
      </c>
      <c r="CC457" s="127" t="str">
        <f t="shared" ref="CC457:CC500" si="87">CE457</f>
        <v/>
      </c>
      <c r="CD457" s="125" t="str">
        <f>IF('２０１７．４年生組合せ表'!AA447="","",'２０１７．４年生組合せ表'!AG447&amp;'２０１７．４年生組合せ表'!O447)</f>
        <v/>
      </c>
      <c r="CE457" s="125" t="str">
        <f>IF('２０１７．４年生組合せ表'!AE447="","",'２０１７．４年生組合せ表'!AE447)</f>
        <v/>
      </c>
      <c r="CF457" s="125" t="str">
        <f>IF('２０１７．４年生組合せ表'!AA447="","",'２０１７．４年生組合せ表'!AA447)</f>
        <v/>
      </c>
    </row>
    <row r="458" spans="79:84" x14ac:dyDescent="0.2">
      <c r="CA458" s="127" t="str">
        <f>IF('２０１７．４年生組合せ表'!AA460="","",'２０１７．４年生組合せ表'!O460&amp;'２０１７．４年生組合せ表'!AG460)</f>
        <v/>
      </c>
      <c r="CB458" s="127" t="str">
        <f t="shared" si="86"/>
        <v/>
      </c>
      <c r="CC458" s="127" t="str">
        <f t="shared" si="87"/>
        <v/>
      </c>
      <c r="CD458" s="125" t="str">
        <f>IF('２０１７．４年生組合せ表'!AA448="","",'２０１７．４年生組合せ表'!AG448&amp;'２０１７．４年生組合せ表'!O448)</f>
        <v/>
      </c>
      <c r="CE458" s="125" t="str">
        <f>IF('２０１７．４年生組合せ表'!AE448="","",'２０１７．４年生組合せ表'!AE448)</f>
        <v/>
      </c>
      <c r="CF458" s="125" t="str">
        <f>IF('２０１７．４年生組合せ表'!AA448="","",'２０１７．４年生組合せ表'!AA448)</f>
        <v/>
      </c>
    </row>
    <row r="459" spans="79:84" x14ac:dyDescent="0.2">
      <c r="CA459" s="127" t="str">
        <f>IF('２０１７．４年生組合せ表'!AA461="","",'２０１７．４年生組合せ表'!O461&amp;'２０１７．４年生組合せ表'!AG461)</f>
        <v/>
      </c>
      <c r="CB459" s="127" t="str">
        <f t="shared" si="86"/>
        <v/>
      </c>
      <c r="CC459" s="127" t="str">
        <f t="shared" si="87"/>
        <v/>
      </c>
      <c r="CD459" s="125" t="str">
        <f>IF('２０１７．４年生組合せ表'!AA449="","",'２０１７．４年生組合せ表'!AG449&amp;'２０１７．４年生組合せ表'!O449)</f>
        <v/>
      </c>
      <c r="CE459" s="125" t="str">
        <f>IF('２０１７．４年生組合せ表'!AE449="","",'２０１７．４年生組合せ表'!AE449)</f>
        <v/>
      </c>
      <c r="CF459" s="125" t="str">
        <f>IF('２０１７．４年生組合せ表'!AA449="","",'２０１７．４年生組合せ表'!AA449)</f>
        <v/>
      </c>
    </row>
    <row r="460" spans="79:84" x14ac:dyDescent="0.2">
      <c r="CA460" s="127" t="str">
        <f>IF('２０１７．４年生組合せ表'!AA462="","",'２０１７．４年生組合せ表'!O462&amp;'２０１７．４年生組合せ表'!AG462)</f>
        <v/>
      </c>
      <c r="CB460" s="127" t="str">
        <f t="shared" si="86"/>
        <v/>
      </c>
      <c r="CC460" s="127" t="str">
        <f t="shared" si="87"/>
        <v/>
      </c>
      <c r="CD460" s="125" t="str">
        <f>IF('２０１７．４年生組合せ表'!AA450="","",'２０１７．４年生組合せ表'!AG450&amp;'２０１７．４年生組合せ表'!O450)</f>
        <v/>
      </c>
      <c r="CE460" s="125" t="str">
        <f>IF('２０１７．４年生組合せ表'!AE450="","",'２０１７．４年生組合せ表'!AE450)</f>
        <v/>
      </c>
      <c r="CF460" s="125" t="str">
        <f>IF('２０１７．４年生組合せ表'!AA450="","",'２０１７．４年生組合せ表'!AA450)</f>
        <v/>
      </c>
    </row>
    <row r="461" spans="79:84" x14ac:dyDescent="0.2">
      <c r="CA461" s="127" t="str">
        <f>IF('２０１７．４年生組合せ表'!AA463="","",'２０１７．４年生組合せ表'!O463&amp;'２０１７．４年生組合せ表'!AG463)</f>
        <v/>
      </c>
      <c r="CB461" s="127" t="str">
        <f t="shared" si="86"/>
        <v/>
      </c>
      <c r="CC461" s="127" t="str">
        <f t="shared" si="87"/>
        <v/>
      </c>
      <c r="CD461" s="125" t="str">
        <f>IF('２０１７．４年生組合せ表'!AA451="","",'２０１７．４年生組合せ表'!AG451&amp;'２０１７．４年生組合せ表'!O451)</f>
        <v/>
      </c>
      <c r="CE461" s="125" t="str">
        <f>IF('２０１７．４年生組合せ表'!AE451="","",'２０１７．４年生組合せ表'!AE451)</f>
        <v/>
      </c>
      <c r="CF461" s="125" t="str">
        <f>IF('２０１７．４年生組合せ表'!AA451="","",'２０１７．４年生組合せ表'!AA451)</f>
        <v/>
      </c>
    </row>
    <row r="462" spans="79:84" x14ac:dyDescent="0.2">
      <c r="CA462" s="127" t="str">
        <f>IF('２０１７．４年生組合せ表'!AA464="","",'２０１７．４年生組合せ表'!O464&amp;'２０１７．４年生組合せ表'!AG464)</f>
        <v/>
      </c>
      <c r="CB462" s="127" t="str">
        <f t="shared" si="86"/>
        <v/>
      </c>
      <c r="CC462" s="127" t="str">
        <f t="shared" si="87"/>
        <v/>
      </c>
      <c r="CD462" s="125" t="str">
        <f>IF('２０１７．４年生組合せ表'!AA452="","",'２０１７．４年生組合せ表'!AG452&amp;'２０１７．４年生組合せ表'!O452)</f>
        <v/>
      </c>
      <c r="CE462" s="125" t="str">
        <f>IF('２０１７．４年生組合せ表'!AE452="","",'２０１７．４年生組合せ表'!AE452)</f>
        <v/>
      </c>
      <c r="CF462" s="125" t="str">
        <f>IF('２０１７．４年生組合せ表'!AA452="","",'２０１７．４年生組合せ表'!AA452)</f>
        <v/>
      </c>
    </row>
    <row r="463" spans="79:84" x14ac:dyDescent="0.2">
      <c r="CA463" s="127" t="str">
        <f>IF('２０１７．４年生組合せ表'!AA465="","",'２０１７．４年生組合せ表'!O465&amp;'２０１７．４年生組合せ表'!AG465)</f>
        <v/>
      </c>
      <c r="CB463" s="127" t="str">
        <f t="shared" si="86"/>
        <v/>
      </c>
      <c r="CC463" s="127" t="str">
        <f t="shared" si="87"/>
        <v/>
      </c>
      <c r="CD463" s="125" t="str">
        <f>IF('２０１７．４年生組合せ表'!AA453="","",'２０１７．４年生組合せ表'!AG453&amp;'２０１７．４年生組合せ表'!O453)</f>
        <v/>
      </c>
      <c r="CE463" s="125" t="str">
        <f>IF('２０１７．４年生組合せ表'!AE453="","",'２０１７．４年生組合せ表'!AE453)</f>
        <v/>
      </c>
      <c r="CF463" s="125" t="str">
        <f>IF('２０１７．４年生組合せ表'!AA453="","",'２０１７．４年生組合せ表'!AA453)</f>
        <v/>
      </c>
    </row>
    <row r="464" spans="79:84" x14ac:dyDescent="0.2">
      <c r="CA464" s="127" t="str">
        <f>IF('２０１７．４年生組合せ表'!AA466="","",'２０１７．４年生組合せ表'!O466&amp;'２０１７．４年生組合せ表'!AG466)</f>
        <v/>
      </c>
      <c r="CB464" s="127" t="str">
        <f t="shared" si="86"/>
        <v/>
      </c>
      <c r="CC464" s="127" t="str">
        <f t="shared" si="87"/>
        <v/>
      </c>
      <c r="CD464" s="125" t="str">
        <f>IF('２０１７．４年生組合せ表'!AA454="","",'２０１７．４年生組合せ表'!AG454&amp;'２０１７．４年生組合せ表'!O454)</f>
        <v/>
      </c>
      <c r="CE464" s="125" t="str">
        <f>IF('２０１７．４年生組合せ表'!AE454="","",'２０１７．４年生組合せ表'!AE454)</f>
        <v/>
      </c>
      <c r="CF464" s="125" t="str">
        <f>IF('２０１７．４年生組合せ表'!AA454="","",'２０１７．４年生組合せ表'!AA454)</f>
        <v/>
      </c>
    </row>
    <row r="465" spans="79:84" x14ac:dyDescent="0.2">
      <c r="CA465" s="127" t="str">
        <f>IF('２０１７．４年生組合せ表'!AA467="","",'２０１７．４年生組合せ表'!O467&amp;'２０１７．４年生組合せ表'!AG467)</f>
        <v/>
      </c>
      <c r="CB465" s="127" t="str">
        <f t="shared" si="86"/>
        <v/>
      </c>
      <c r="CC465" s="127" t="str">
        <f t="shared" si="87"/>
        <v/>
      </c>
      <c r="CD465" s="125" t="str">
        <f>IF('２０１７．４年生組合せ表'!AA455="","",'２０１７．４年生組合せ表'!AG455&amp;'２０１７．４年生組合せ表'!O455)</f>
        <v/>
      </c>
      <c r="CE465" s="125" t="str">
        <f>IF('２０１７．４年生組合せ表'!AE455="","",'２０１７．４年生組合せ表'!AE455)</f>
        <v/>
      </c>
      <c r="CF465" s="125" t="str">
        <f>IF('２０１７．４年生組合せ表'!AA455="","",'２０１７．４年生組合せ表'!AA455)</f>
        <v/>
      </c>
    </row>
    <row r="466" spans="79:84" x14ac:dyDescent="0.2">
      <c r="CA466" s="127" t="str">
        <f>IF('２０１７．４年生組合せ表'!AA468="","",'２０１７．４年生組合せ表'!O468&amp;'２０１７．４年生組合せ表'!AG468)</f>
        <v/>
      </c>
      <c r="CB466" s="127" t="str">
        <f t="shared" si="86"/>
        <v/>
      </c>
      <c r="CC466" s="127" t="str">
        <f t="shared" si="87"/>
        <v/>
      </c>
      <c r="CD466" s="125" t="str">
        <f>IF('２０１７．４年生組合せ表'!AA456="","",'２０１７．４年生組合せ表'!AG456&amp;'２０１７．４年生組合せ表'!O456)</f>
        <v/>
      </c>
      <c r="CE466" s="125" t="str">
        <f>IF('２０１７．４年生組合せ表'!AE456="","",'２０１７．４年生組合せ表'!AE456)</f>
        <v/>
      </c>
      <c r="CF466" s="125" t="str">
        <f>IF('２０１７．４年生組合せ表'!AA456="","",'２０１７．４年生組合せ表'!AA456)</f>
        <v/>
      </c>
    </row>
    <row r="467" spans="79:84" x14ac:dyDescent="0.2">
      <c r="CA467" s="127" t="str">
        <f>IF('２０１７．４年生組合せ表'!AA469="","",'２０１７．４年生組合せ表'!O469&amp;'２０１７．４年生組合せ表'!AG469)</f>
        <v/>
      </c>
      <c r="CB467" s="127" t="str">
        <f t="shared" si="86"/>
        <v/>
      </c>
      <c r="CC467" s="127" t="str">
        <f t="shared" si="87"/>
        <v/>
      </c>
      <c r="CD467" s="125" t="str">
        <f>IF('２０１７．４年生組合せ表'!AA457="","",'２０１７．４年生組合せ表'!AG457&amp;'２０１７．４年生組合せ表'!O457)</f>
        <v/>
      </c>
      <c r="CE467" s="125" t="str">
        <f>IF('２０１７．４年生組合せ表'!AE457="","",'２０１７．４年生組合せ表'!AE457)</f>
        <v/>
      </c>
      <c r="CF467" s="125" t="str">
        <f>IF('２０１７．４年生組合せ表'!AA457="","",'２０１７．４年生組合せ表'!AA457)</f>
        <v/>
      </c>
    </row>
    <row r="468" spans="79:84" x14ac:dyDescent="0.2">
      <c r="CA468" s="127" t="str">
        <f>IF('２０１７．４年生組合せ表'!AA470="","",'２０１７．４年生組合せ表'!O470&amp;'２０１７．４年生組合せ表'!AG470)</f>
        <v/>
      </c>
      <c r="CB468" s="127" t="str">
        <f t="shared" si="86"/>
        <v/>
      </c>
      <c r="CC468" s="127" t="str">
        <f t="shared" si="87"/>
        <v/>
      </c>
      <c r="CD468" s="125" t="str">
        <f>IF('２０１７．４年生組合せ表'!AA458="","",'２０１７．４年生組合せ表'!AG458&amp;'２０１７．４年生組合せ表'!O458)</f>
        <v/>
      </c>
      <c r="CE468" s="125" t="str">
        <f>IF('２０１７．４年生組合せ表'!AE458="","",'２０１７．４年生組合せ表'!AE458)</f>
        <v/>
      </c>
      <c r="CF468" s="125" t="str">
        <f>IF('２０１７．４年生組合せ表'!AA458="","",'２０１７．４年生組合せ表'!AA458)</f>
        <v/>
      </c>
    </row>
    <row r="469" spans="79:84" x14ac:dyDescent="0.2">
      <c r="CA469" s="127" t="str">
        <f>IF('２０１７．４年生組合せ表'!AA471="","",'２０１７．４年生組合せ表'!O471&amp;'２０１７．４年生組合せ表'!AG471)</f>
        <v/>
      </c>
      <c r="CB469" s="127" t="str">
        <f t="shared" si="86"/>
        <v/>
      </c>
      <c r="CC469" s="127" t="str">
        <f t="shared" si="87"/>
        <v/>
      </c>
      <c r="CD469" s="125" t="str">
        <f>IF('２０１７．４年生組合せ表'!AA459="","",'２０１７．４年生組合せ表'!AG459&amp;'２０１７．４年生組合せ表'!O459)</f>
        <v/>
      </c>
      <c r="CE469" s="125" t="str">
        <f>IF('２０１７．４年生組合せ表'!AE459="","",'２０１７．４年生組合せ表'!AE459)</f>
        <v/>
      </c>
      <c r="CF469" s="125" t="str">
        <f>IF('２０１７．４年生組合せ表'!AA459="","",'２０１７．４年生組合せ表'!AA459)</f>
        <v/>
      </c>
    </row>
    <row r="470" spans="79:84" x14ac:dyDescent="0.2">
      <c r="CA470" s="127" t="str">
        <f>IF('２０１７．４年生組合せ表'!AA472="","",'２０１７．４年生組合せ表'!O472&amp;'２０１７．４年生組合せ表'!AG472)</f>
        <v/>
      </c>
      <c r="CB470" s="127" t="str">
        <f t="shared" si="86"/>
        <v/>
      </c>
      <c r="CC470" s="127" t="str">
        <f t="shared" si="87"/>
        <v/>
      </c>
      <c r="CD470" s="125" t="str">
        <f>IF('２０１７．４年生組合せ表'!AA460="","",'２０１７．４年生組合せ表'!AG460&amp;'２０１７．４年生組合せ表'!O460)</f>
        <v/>
      </c>
      <c r="CE470" s="125" t="str">
        <f>IF('２０１７．４年生組合せ表'!AE460="","",'２０１７．４年生組合せ表'!AE460)</f>
        <v/>
      </c>
      <c r="CF470" s="125" t="str">
        <f>IF('２０１７．４年生組合せ表'!AA460="","",'２０１７．４年生組合せ表'!AA460)</f>
        <v/>
      </c>
    </row>
    <row r="471" spans="79:84" x14ac:dyDescent="0.2">
      <c r="CA471" s="127" t="str">
        <f>IF('２０１７．４年生組合せ表'!AA473="","",'２０１７．４年生組合せ表'!O473&amp;'２０１７．４年生組合せ表'!AG473)</f>
        <v/>
      </c>
      <c r="CB471" s="127" t="str">
        <f t="shared" si="86"/>
        <v/>
      </c>
      <c r="CC471" s="127" t="str">
        <f t="shared" si="87"/>
        <v/>
      </c>
      <c r="CD471" s="125" t="str">
        <f>IF('２０１７．４年生組合せ表'!AA461="","",'２０１７．４年生組合せ表'!AG461&amp;'２０１７．４年生組合せ表'!O461)</f>
        <v/>
      </c>
      <c r="CE471" s="125" t="str">
        <f>IF('２０１７．４年生組合せ表'!AE461="","",'２０１７．４年生組合せ表'!AE461)</f>
        <v/>
      </c>
      <c r="CF471" s="125" t="str">
        <f>IF('２０１７．４年生組合せ表'!AA461="","",'２０１７．４年生組合せ表'!AA461)</f>
        <v/>
      </c>
    </row>
    <row r="472" spans="79:84" x14ac:dyDescent="0.2">
      <c r="CA472" s="127" t="str">
        <f>IF('２０１７．４年生組合せ表'!AA474="","",'２０１７．４年生組合せ表'!O474&amp;'２０１７．４年生組合せ表'!AG474)</f>
        <v/>
      </c>
      <c r="CB472" s="127" t="str">
        <f t="shared" si="86"/>
        <v/>
      </c>
      <c r="CC472" s="127" t="str">
        <f t="shared" si="87"/>
        <v/>
      </c>
      <c r="CD472" s="125" t="str">
        <f>IF('２０１７．４年生組合せ表'!AA462="","",'２０１７．４年生組合せ表'!AG462&amp;'２０１７．４年生組合せ表'!O462)</f>
        <v/>
      </c>
      <c r="CE472" s="125" t="str">
        <f>IF('２０１７．４年生組合せ表'!AE462="","",'２０１７．４年生組合せ表'!AE462)</f>
        <v/>
      </c>
      <c r="CF472" s="125" t="str">
        <f>IF('２０１７．４年生組合せ表'!AA462="","",'２０１７．４年生組合せ表'!AA462)</f>
        <v/>
      </c>
    </row>
    <row r="473" spans="79:84" x14ac:dyDescent="0.2">
      <c r="CA473" s="127" t="str">
        <f>IF('２０１７．４年生組合せ表'!AA475="","",'２０１７．４年生組合せ表'!O475&amp;'２０１７．４年生組合せ表'!AG475)</f>
        <v/>
      </c>
      <c r="CB473" s="127" t="str">
        <f t="shared" si="86"/>
        <v/>
      </c>
      <c r="CC473" s="127" t="str">
        <f t="shared" si="87"/>
        <v/>
      </c>
      <c r="CD473" s="125" t="str">
        <f>IF('２０１７．４年生組合せ表'!AA463="","",'２０１７．４年生組合せ表'!AG463&amp;'２０１７．４年生組合せ表'!O463)</f>
        <v/>
      </c>
      <c r="CE473" s="125" t="str">
        <f>IF('２０１７．４年生組合せ表'!AE463="","",'２０１７．４年生組合せ表'!AE463)</f>
        <v/>
      </c>
      <c r="CF473" s="125" t="str">
        <f>IF('２０１７．４年生組合せ表'!AA463="","",'２０１７．４年生組合せ表'!AA463)</f>
        <v/>
      </c>
    </row>
    <row r="474" spans="79:84" x14ac:dyDescent="0.2">
      <c r="CA474" s="127" t="str">
        <f>IF('２０１７．４年生組合せ表'!AA476="","",'２０１７．４年生組合せ表'!O476&amp;'２０１７．４年生組合せ表'!AG476)</f>
        <v/>
      </c>
      <c r="CB474" s="127" t="str">
        <f t="shared" si="86"/>
        <v/>
      </c>
      <c r="CC474" s="127" t="str">
        <f t="shared" si="87"/>
        <v/>
      </c>
      <c r="CD474" s="125" t="str">
        <f>IF('２０１７．４年生組合せ表'!AA464="","",'２０１７．４年生組合せ表'!AG464&amp;'２０１７．４年生組合せ表'!O464)</f>
        <v/>
      </c>
      <c r="CE474" s="125" t="str">
        <f>IF('２０１７．４年生組合せ表'!AE464="","",'２０１７．４年生組合せ表'!AE464)</f>
        <v/>
      </c>
      <c r="CF474" s="125" t="str">
        <f>IF('２０１７．４年生組合せ表'!AA464="","",'２０１７．４年生組合せ表'!AA464)</f>
        <v/>
      </c>
    </row>
    <row r="475" spans="79:84" x14ac:dyDescent="0.2">
      <c r="CA475" s="127" t="str">
        <f>IF('２０１７．４年生組合せ表'!AA477="","",'２０１７．４年生組合せ表'!O477&amp;'２０１７．４年生組合せ表'!AG477)</f>
        <v/>
      </c>
      <c r="CB475" s="127" t="str">
        <f t="shared" si="86"/>
        <v/>
      </c>
      <c r="CC475" s="127" t="str">
        <f t="shared" si="87"/>
        <v/>
      </c>
      <c r="CD475" s="125" t="str">
        <f>IF('２０１７．４年生組合せ表'!AA465="","",'２０１７．４年生組合せ表'!AG465&amp;'２０１７．４年生組合せ表'!O465)</f>
        <v/>
      </c>
      <c r="CE475" s="125" t="str">
        <f>IF('２０１７．４年生組合せ表'!AE465="","",'２０１７．４年生組合せ表'!AE465)</f>
        <v/>
      </c>
      <c r="CF475" s="125" t="str">
        <f>IF('２０１７．４年生組合せ表'!AA465="","",'２０１７．４年生組合せ表'!AA465)</f>
        <v/>
      </c>
    </row>
    <row r="476" spans="79:84" x14ac:dyDescent="0.2">
      <c r="CA476" s="127" t="str">
        <f>IF('２０１７．４年生組合せ表'!AA478="","",'２０１７．４年生組合せ表'!O478&amp;'２０１７．４年生組合せ表'!AG478)</f>
        <v/>
      </c>
      <c r="CB476" s="127" t="str">
        <f t="shared" si="86"/>
        <v/>
      </c>
      <c r="CC476" s="127" t="str">
        <f t="shared" si="87"/>
        <v/>
      </c>
      <c r="CD476" s="125" t="str">
        <f>IF('２０１７．４年生組合せ表'!AA466="","",'２０１７．４年生組合せ表'!AG466&amp;'２０１７．４年生組合せ表'!O466)</f>
        <v/>
      </c>
      <c r="CE476" s="125" t="str">
        <f>IF('２０１７．４年生組合せ表'!AE466="","",'２０１７．４年生組合せ表'!AE466)</f>
        <v/>
      </c>
      <c r="CF476" s="125" t="str">
        <f>IF('２０１７．４年生組合せ表'!AA466="","",'２０１７．４年生組合せ表'!AA466)</f>
        <v/>
      </c>
    </row>
    <row r="477" spans="79:84" x14ac:dyDescent="0.2">
      <c r="CA477" s="127" t="str">
        <f>IF('２０１７．４年生組合せ表'!AA479="","",'２０１７．４年生組合せ表'!O479&amp;'２０１７．４年生組合せ表'!AG479)</f>
        <v/>
      </c>
      <c r="CB477" s="127" t="str">
        <f t="shared" si="86"/>
        <v/>
      </c>
      <c r="CC477" s="127" t="str">
        <f t="shared" si="87"/>
        <v/>
      </c>
      <c r="CD477" s="125" t="str">
        <f>IF('２０１７．４年生組合せ表'!AA467="","",'２０１７．４年生組合せ表'!AG467&amp;'２０１７．４年生組合せ表'!O467)</f>
        <v/>
      </c>
      <c r="CE477" s="125" t="str">
        <f>IF('２０１７．４年生組合せ表'!AE467="","",'２０１７．４年生組合せ表'!AE467)</f>
        <v/>
      </c>
      <c r="CF477" s="125" t="str">
        <f>IF('２０１７．４年生組合せ表'!AA467="","",'２０１７．４年生組合せ表'!AA467)</f>
        <v/>
      </c>
    </row>
    <row r="478" spans="79:84" x14ac:dyDescent="0.2">
      <c r="CA478" s="127" t="str">
        <f>IF('２０１７．４年生組合せ表'!AA480="","",'２０１７．４年生組合せ表'!O480&amp;'２０１７．４年生組合せ表'!AG480)</f>
        <v/>
      </c>
      <c r="CB478" s="127" t="str">
        <f t="shared" si="86"/>
        <v/>
      </c>
      <c r="CC478" s="127" t="str">
        <f t="shared" si="87"/>
        <v/>
      </c>
      <c r="CD478" s="125" t="str">
        <f>IF('２０１７．４年生組合せ表'!AA468="","",'２０１７．４年生組合せ表'!AG468&amp;'２０１７．４年生組合せ表'!O468)</f>
        <v/>
      </c>
      <c r="CE478" s="125" t="str">
        <f>IF('２０１７．４年生組合せ表'!AE468="","",'２０１７．４年生組合せ表'!AE468)</f>
        <v/>
      </c>
      <c r="CF478" s="125" t="str">
        <f>IF('２０１７．４年生組合せ表'!AA468="","",'２０１７．４年生組合せ表'!AA468)</f>
        <v/>
      </c>
    </row>
    <row r="479" spans="79:84" x14ac:dyDescent="0.2">
      <c r="CA479" s="127" t="str">
        <f>IF('２０１７．４年生組合せ表'!AA481="","",'２０１７．４年生組合せ表'!O481&amp;'２０１７．４年生組合せ表'!AG481)</f>
        <v/>
      </c>
      <c r="CB479" s="127" t="str">
        <f t="shared" si="86"/>
        <v/>
      </c>
      <c r="CC479" s="127" t="str">
        <f t="shared" si="87"/>
        <v/>
      </c>
      <c r="CD479" s="125" t="str">
        <f>IF('２０１７．４年生組合せ表'!AA469="","",'２０１７．４年生組合せ表'!AG469&amp;'２０１７．４年生組合せ表'!O469)</f>
        <v/>
      </c>
      <c r="CE479" s="125" t="str">
        <f>IF('２０１７．４年生組合せ表'!AE469="","",'２０１７．４年生組合せ表'!AE469)</f>
        <v/>
      </c>
      <c r="CF479" s="125" t="str">
        <f>IF('２０１７．４年生組合せ表'!AA469="","",'２０１７．４年生組合せ表'!AA469)</f>
        <v/>
      </c>
    </row>
    <row r="480" spans="79:84" x14ac:dyDescent="0.2">
      <c r="CA480" s="127" t="str">
        <f>IF('２０１７．４年生組合せ表'!AA482="","",'２０１７．４年生組合せ表'!O482&amp;'２０１７．４年生組合せ表'!AG482)</f>
        <v/>
      </c>
      <c r="CB480" s="127" t="str">
        <f t="shared" si="86"/>
        <v/>
      </c>
      <c r="CC480" s="127" t="str">
        <f t="shared" si="87"/>
        <v/>
      </c>
      <c r="CD480" s="125" t="str">
        <f>IF('２０１７．４年生組合せ表'!AA470="","",'２０１７．４年生組合せ表'!AG470&amp;'２０１７．４年生組合せ表'!O470)</f>
        <v/>
      </c>
      <c r="CE480" s="125" t="str">
        <f>IF('２０１７．４年生組合せ表'!AE470="","",'２０１７．４年生組合せ表'!AE470)</f>
        <v/>
      </c>
      <c r="CF480" s="125" t="str">
        <f>IF('２０１７．４年生組合せ表'!AA470="","",'２０１７．４年生組合せ表'!AA470)</f>
        <v/>
      </c>
    </row>
    <row r="481" spans="79:84" x14ac:dyDescent="0.2">
      <c r="CA481" s="127" t="str">
        <f>IF('２０１７．４年生組合せ表'!AA483="","",'２０１７．４年生組合せ表'!O483&amp;'２０１７．４年生組合せ表'!AG483)</f>
        <v/>
      </c>
      <c r="CB481" s="127" t="str">
        <f t="shared" si="86"/>
        <v/>
      </c>
      <c r="CC481" s="127" t="str">
        <f t="shared" si="87"/>
        <v/>
      </c>
      <c r="CD481" s="125" t="str">
        <f>IF('２０１７．４年生組合せ表'!AA471="","",'２０１７．４年生組合せ表'!AG471&amp;'２０１７．４年生組合せ表'!O471)</f>
        <v/>
      </c>
      <c r="CE481" s="125" t="str">
        <f>IF('２０１７．４年生組合せ表'!AE471="","",'２０１７．４年生組合せ表'!AE471)</f>
        <v/>
      </c>
      <c r="CF481" s="125" t="str">
        <f>IF('２０１７．４年生組合せ表'!AA471="","",'２０１７．４年生組合せ表'!AA471)</f>
        <v/>
      </c>
    </row>
    <row r="482" spans="79:84" x14ac:dyDescent="0.2">
      <c r="CA482" s="127" t="str">
        <f>IF('２０１７．４年生組合せ表'!AA484="","",'２０１７．４年生組合せ表'!O484&amp;'２０１７．４年生組合せ表'!AG484)</f>
        <v/>
      </c>
      <c r="CB482" s="127" t="str">
        <f t="shared" si="86"/>
        <v/>
      </c>
      <c r="CC482" s="127" t="str">
        <f t="shared" si="87"/>
        <v/>
      </c>
      <c r="CD482" s="125" t="str">
        <f>IF('２０１７．４年生組合せ表'!AA472="","",'２０１７．４年生組合せ表'!AG472&amp;'２０１７．４年生組合せ表'!O472)</f>
        <v/>
      </c>
      <c r="CE482" s="125" t="str">
        <f>IF('２０１７．４年生組合せ表'!AE472="","",'２０１７．４年生組合せ表'!AE472)</f>
        <v/>
      </c>
      <c r="CF482" s="125" t="str">
        <f>IF('２０１７．４年生組合せ表'!AA472="","",'２０１７．４年生組合せ表'!AA472)</f>
        <v/>
      </c>
    </row>
    <row r="483" spans="79:84" x14ac:dyDescent="0.2">
      <c r="CA483" s="127" t="str">
        <f>IF('２０１７．４年生組合せ表'!AA485="","",'２０１７．４年生組合せ表'!O485&amp;'２０１７．４年生組合せ表'!AG485)</f>
        <v/>
      </c>
      <c r="CB483" s="127" t="str">
        <f t="shared" si="86"/>
        <v/>
      </c>
      <c r="CC483" s="127" t="str">
        <f t="shared" si="87"/>
        <v/>
      </c>
      <c r="CD483" s="125" t="str">
        <f>IF('２０１７．４年生組合せ表'!AA473="","",'２０１７．４年生組合せ表'!AG473&amp;'２０１７．４年生組合せ表'!O473)</f>
        <v/>
      </c>
      <c r="CE483" s="125" t="str">
        <f>IF('２０１７．４年生組合せ表'!AE473="","",'２０１７．４年生組合せ表'!AE473)</f>
        <v/>
      </c>
      <c r="CF483" s="125" t="str">
        <f>IF('２０１７．４年生組合せ表'!AA473="","",'２０１７．４年生組合せ表'!AA473)</f>
        <v/>
      </c>
    </row>
    <row r="484" spans="79:84" x14ac:dyDescent="0.2">
      <c r="CA484" s="127" t="str">
        <f>IF('２０１７．４年生組合せ表'!AA486="","",'２０１７．４年生組合せ表'!O486&amp;'２０１７．４年生組合せ表'!AG486)</f>
        <v/>
      </c>
      <c r="CB484" s="127" t="str">
        <f t="shared" si="86"/>
        <v/>
      </c>
      <c r="CC484" s="127" t="str">
        <f t="shared" si="87"/>
        <v/>
      </c>
      <c r="CD484" s="125" t="str">
        <f>IF('２０１７．４年生組合せ表'!AA474="","",'２０１７．４年生組合せ表'!AG474&amp;'２０１７．４年生組合せ表'!O474)</f>
        <v/>
      </c>
      <c r="CE484" s="125" t="str">
        <f>IF('２０１７．４年生組合せ表'!AE474="","",'２０１７．４年生組合せ表'!AE474)</f>
        <v/>
      </c>
      <c r="CF484" s="125" t="str">
        <f>IF('２０１７．４年生組合せ表'!AA474="","",'２０１７．４年生組合せ表'!AA474)</f>
        <v/>
      </c>
    </row>
    <row r="485" spans="79:84" x14ac:dyDescent="0.2">
      <c r="CA485" s="127" t="str">
        <f>IF('２０１７．４年生組合せ表'!AA487="","",'２０１７．４年生組合せ表'!O487&amp;'２０１７．４年生組合せ表'!AG487)</f>
        <v/>
      </c>
      <c r="CB485" s="127" t="str">
        <f t="shared" si="86"/>
        <v/>
      </c>
      <c r="CC485" s="127" t="str">
        <f t="shared" si="87"/>
        <v/>
      </c>
      <c r="CD485" s="125" t="str">
        <f>IF('２０１７．４年生組合せ表'!AA475="","",'２０１７．４年生組合せ表'!AG475&amp;'２０１７．４年生組合せ表'!O475)</f>
        <v/>
      </c>
      <c r="CE485" s="125" t="str">
        <f>IF('２０１７．４年生組合せ表'!AE475="","",'２０１７．４年生組合せ表'!AE475)</f>
        <v/>
      </c>
      <c r="CF485" s="125" t="str">
        <f>IF('２０１７．４年生組合せ表'!AA475="","",'２０１７．４年生組合せ表'!AA475)</f>
        <v/>
      </c>
    </row>
    <row r="486" spans="79:84" x14ac:dyDescent="0.2">
      <c r="CA486" s="127" t="str">
        <f>IF('２０１７．４年生組合せ表'!AA488="","",'２０１７．４年生組合せ表'!O488&amp;'２０１７．４年生組合せ表'!AG488)</f>
        <v/>
      </c>
      <c r="CB486" s="127" t="str">
        <f t="shared" si="86"/>
        <v/>
      </c>
      <c r="CC486" s="127" t="str">
        <f t="shared" si="87"/>
        <v/>
      </c>
      <c r="CD486" s="125" t="str">
        <f>IF('２０１７．４年生組合せ表'!AA476="","",'２０１７．４年生組合せ表'!AG476&amp;'２０１７．４年生組合せ表'!O476)</f>
        <v/>
      </c>
      <c r="CE486" s="125" t="str">
        <f>IF('２０１７．４年生組合せ表'!AE476="","",'２０１７．４年生組合せ表'!AE476)</f>
        <v/>
      </c>
      <c r="CF486" s="125" t="str">
        <f>IF('２０１７．４年生組合せ表'!AA476="","",'２０１７．４年生組合せ表'!AA476)</f>
        <v/>
      </c>
    </row>
    <row r="487" spans="79:84" x14ac:dyDescent="0.2">
      <c r="CA487" s="127" t="str">
        <f>IF('２０１７．４年生組合せ表'!AA489="","",'２０１７．４年生組合せ表'!O489&amp;'２０１７．４年生組合せ表'!AG489)</f>
        <v/>
      </c>
      <c r="CB487" s="127" t="str">
        <f t="shared" si="86"/>
        <v/>
      </c>
      <c r="CC487" s="127" t="str">
        <f t="shared" si="87"/>
        <v/>
      </c>
      <c r="CD487" s="125" t="str">
        <f>IF('２０１７．４年生組合せ表'!AA477="","",'２０１７．４年生組合せ表'!AG477&amp;'２０１７．４年生組合せ表'!O477)</f>
        <v/>
      </c>
      <c r="CE487" s="125" t="str">
        <f>IF('２０１７．４年生組合せ表'!AE477="","",'２０１７．４年生組合せ表'!AE477)</f>
        <v/>
      </c>
      <c r="CF487" s="125" t="str">
        <f>IF('２０１７．４年生組合せ表'!AA477="","",'２０１７．４年生組合せ表'!AA477)</f>
        <v/>
      </c>
    </row>
    <row r="488" spans="79:84" x14ac:dyDescent="0.2">
      <c r="CA488" s="127" t="str">
        <f>IF('２０１７．４年生組合せ表'!AA490="","",'２０１７．４年生組合せ表'!O490&amp;'２０１７．４年生組合せ表'!AG490)</f>
        <v/>
      </c>
      <c r="CB488" s="127" t="str">
        <f t="shared" si="86"/>
        <v/>
      </c>
      <c r="CC488" s="127" t="str">
        <f t="shared" si="87"/>
        <v/>
      </c>
      <c r="CD488" s="125" t="str">
        <f>IF('２０１７．４年生組合せ表'!AA478="","",'２０１７．４年生組合せ表'!AG478&amp;'２０１７．４年生組合せ表'!O478)</f>
        <v/>
      </c>
      <c r="CE488" s="125" t="str">
        <f>IF('２０１７．４年生組合せ表'!AE478="","",'２０１７．４年生組合せ表'!AE478)</f>
        <v/>
      </c>
      <c r="CF488" s="125" t="str">
        <f>IF('２０１７．４年生組合せ表'!AA478="","",'２０１７．４年生組合せ表'!AA478)</f>
        <v/>
      </c>
    </row>
    <row r="489" spans="79:84" x14ac:dyDescent="0.2">
      <c r="CA489" s="127" t="str">
        <f>IF('２０１７．４年生組合せ表'!AA491="","",'２０１７．４年生組合せ表'!O491&amp;'２０１７．４年生組合せ表'!AG491)</f>
        <v/>
      </c>
      <c r="CB489" s="127" t="str">
        <f t="shared" si="86"/>
        <v/>
      </c>
      <c r="CC489" s="127" t="str">
        <f t="shared" si="87"/>
        <v/>
      </c>
      <c r="CD489" s="125" t="str">
        <f>IF('２０１７．４年生組合せ表'!AA479="","",'２０１７．４年生組合せ表'!AG479&amp;'２０１７．４年生組合せ表'!O479)</f>
        <v/>
      </c>
      <c r="CE489" s="125" t="str">
        <f>IF('２０１７．４年生組合せ表'!AE479="","",'２０１７．４年生組合せ表'!AE479)</f>
        <v/>
      </c>
      <c r="CF489" s="125" t="str">
        <f>IF('２０１７．４年生組合せ表'!AA479="","",'２０１７．４年生組合せ表'!AA479)</f>
        <v/>
      </c>
    </row>
    <row r="490" spans="79:84" x14ac:dyDescent="0.2">
      <c r="CA490" s="127" t="str">
        <f>IF('２０１７．４年生組合せ表'!AA492="","",'２０１７．４年生組合せ表'!O492&amp;'２０１７．４年生組合せ表'!AG492)</f>
        <v/>
      </c>
      <c r="CB490" s="127" t="str">
        <f t="shared" si="86"/>
        <v/>
      </c>
      <c r="CC490" s="127" t="str">
        <f t="shared" si="87"/>
        <v/>
      </c>
      <c r="CD490" s="125" t="str">
        <f>IF('２０１７．４年生組合せ表'!AA480="","",'２０１７．４年生組合せ表'!AG480&amp;'２０１７．４年生組合せ表'!O480)</f>
        <v/>
      </c>
      <c r="CE490" s="125" t="str">
        <f>IF('２０１７．４年生組合せ表'!AE480="","",'２０１７．４年生組合せ表'!AE480)</f>
        <v/>
      </c>
      <c r="CF490" s="125" t="str">
        <f>IF('２０１７．４年生組合せ表'!AA480="","",'２０１７．４年生組合せ表'!AA480)</f>
        <v/>
      </c>
    </row>
    <row r="491" spans="79:84" x14ac:dyDescent="0.2">
      <c r="CA491" s="127" t="str">
        <f>IF('２０１７．４年生組合せ表'!AA493="","",'２０１７．４年生組合せ表'!O493&amp;'２０１７．４年生組合せ表'!AG493)</f>
        <v/>
      </c>
      <c r="CB491" s="127" t="str">
        <f t="shared" si="86"/>
        <v/>
      </c>
      <c r="CC491" s="127" t="str">
        <f t="shared" si="87"/>
        <v/>
      </c>
      <c r="CD491" s="125" t="str">
        <f>IF('２０１７．４年生組合せ表'!AA481="","",'２０１７．４年生組合せ表'!AG481&amp;'２０１７．４年生組合せ表'!O481)</f>
        <v/>
      </c>
      <c r="CE491" s="125" t="str">
        <f>IF('２０１７．４年生組合せ表'!AE481="","",'２０１７．４年生組合せ表'!AE481)</f>
        <v/>
      </c>
      <c r="CF491" s="125" t="str">
        <f>IF('２０１７．４年生組合せ表'!AA481="","",'２０１７．４年生組合せ表'!AA481)</f>
        <v/>
      </c>
    </row>
    <row r="492" spans="79:84" x14ac:dyDescent="0.2">
      <c r="CA492" s="127" t="str">
        <f>IF('２０１７．４年生組合せ表'!AA494="","",'２０１７．４年生組合せ表'!O494&amp;'２０１７．４年生組合せ表'!AG494)</f>
        <v/>
      </c>
      <c r="CB492" s="127" t="str">
        <f t="shared" si="86"/>
        <v/>
      </c>
      <c r="CC492" s="127" t="str">
        <f t="shared" si="87"/>
        <v/>
      </c>
      <c r="CD492" s="125" t="str">
        <f>IF('２０１７．４年生組合せ表'!AA482="","",'２０１７．４年生組合せ表'!AG482&amp;'２０１７．４年生組合せ表'!O482)</f>
        <v/>
      </c>
      <c r="CE492" s="125" t="str">
        <f>IF('２０１７．４年生組合せ表'!AE482="","",'２０１７．４年生組合せ表'!AE482)</f>
        <v/>
      </c>
      <c r="CF492" s="125" t="str">
        <f>IF('２０１７．４年生組合せ表'!AA482="","",'２０１７．４年生組合せ表'!AA482)</f>
        <v/>
      </c>
    </row>
    <row r="493" spans="79:84" x14ac:dyDescent="0.2">
      <c r="CA493" s="127" t="str">
        <f>IF('２０１７．４年生組合せ表'!AA495="","",'２０１７．４年生組合せ表'!O495&amp;'２０１７．４年生組合せ表'!AG495)</f>
        <v/>
      </c>
      <c r="CB493" s="127" t="str">
        <f t="shared" si="86"/>
        <v/>
      </c>
      <c r="CC493" s="127" t="str">
        <f t="shared" si="87"/>
        <v/>
      </c>
      <c r="CD493" s="125" t="str">
        <f>IF('２０１７．４年生組合せ表'!AA483="","",'２０１７．４年生組合せ表'!AG483&amp;'２０１７．４年生組合せ表'!O483)</f>
        <v/>
      </c>
      <c r="CE493" s="125" t="str">
        <f>IF('２０１７．４年生組合せ表'!AE483="","",'２０１７．４年生組合せ表'!AE483)</f>
        <v/>
      </c>
      <c r="CF493" s="125" t="str">
        <f>IF('２０１７．４年生組合せ表'!AA483="","",'２０１７．４年生組合せ表'!AA483)</f>
        <v/>
      </c>
    </row>
    <row r="494" spans="79:84" x14ac:dyDescent="0.2">
      <c r="CA494" s="127" t="str">
        <f>IF('２０１７．４年生組合せ表'!AA496="","",'２０１７．４年生組合せ表'!O496&amp;'２０１７．４年生組合せ表'!AG496)</f>
        <v/>
      </c>
      <c r="CB494" s="127" t="str">
        <f t="shared" si="86"/>
        <v/>
      </c>
      <c r="CC494" s="127" t="str">
        <f t="shared" si="87"/>
        <v/>
      </c>
      <c r="CD494" s="125" t="str">
        <f>IF('２０１７．４年生組合せ表'!AA484="","",'２０１７．４年生組合せ表'!AG484&amp;'２０１７．４年生組合せ表'!O484)</f>
        <v/>
      </c>
      <c r="CE494" s="125" t="str">
        <f>IF('２０１７．４年生組合せ表'!AE484="","",'２０１７．４年生組合せ表'!AE484)</f>
        <v/>
      </c>
      <c r="CF494" s="125" t="str">
        <f>IF('２０１７．４年生組合せ表'!AA484="","",'２０１７．４年生組合せ表'!AA484)</f>
        <v/>
      </c>
    </row>
    <row r="495" spans="79:84" x14ac:dyDescent="0.2">
      <c r="CA495" s="127" t="str">
        <f>IF('２０１７．４年生組合せ表'!AA497="","",'２０１７．４年生組合せ表'!O497&amp;'２０１７．４年生組合せ表'!AG497)</f>
        <v/>
      </c>
      <c r="CB495" s="127" t="str">
        <f t="shared" si="86"/>
        <v/>
      </c>
      <c r="CC495" s="127" t="str">
        <f t="shared" si="87"/>
        <v/>
      </c>
      <c r="CD495" s="125" t="str">
        <f>IF('２０１７．４年生組合せ表'!AA485="","",'２０１７．４年生組合せ表'!AG485&amp;'２０１７．４年生組合せ表'!O485)</f>
        <v/>
      </c>
      <c r="CE495" s="125" t="str">
        <f>IF('２０１７．４年生組合せ表'!AE485="","",'２０１７．４年生組合せ表'!AE485)</f>
        <v/>
      </c>
      <c r="CF495" s="125" t="str">
        <f>IF('２０１７．４年生組合せ表'!AA485="","",'２０１７．４年生組合せ表'!AA485)</f>
        <v/>
      </c>
    </row>
    <row r="496" spans="79:84" x14ac:dyDescent="0.2">
      <c r="CA496" s="127" t="str">
        <f>IF('２０１７．４年生組合せ表'!AA498="","",'２０１７．４年生組合せ表'!O498&amp;'２０１７．４年生組合せ表'!AG498)</f>
        <v/>
      </c>
      <c r="CB496" s="127" t="str">
        <f t="shared" si="86"/>
        <v/>
      </c>
      <c r="CC496" s="127" t="str">
        <f t="shared" si="87"/>
        <v/>
      </c>
      <c r="CD496" s="125" t="str">
        <f>IF('２０１７．４年生組合せ表'!AA486="","",'２０１７．４年生組合せ表'!AG486&amp;'２０１７．４年生組合せ表'!O486)</f>
        <v/>
      </c>
      <c r="CE496" s="125" t="str">
        <f>IF('２０１７．４年生組合せ表'!AE486="","",'２０１７．４年生組合せ表'!AE486)</f>
        <v/>
      </c>
      <c r="CF496" s="125" t="str">
        <f>IF('２０１７．４年生組合せ表'!AA486="","",'２０１７．４年生組合せ表'!AA486)</f>
        <v/>
      </c>
    </row>
    <row r="497" spans="79:84" x14ac:dyDescent="0.2">
      <c r="CA497" s="127" t="str">
        <f>IF('２０１７．４年生組合せ表'!AA499="","",'２０１７．４年生組合せ表'!O499&amp;'２０１７．４年生組合せ表'!AG499)</f>
        <v/>
      </c>
      <c r="CB497" s="127" t="str">
        <f t="shared" si="86"/>
        <v/>
      </c>
      <c r="CC497" s="127" t="str">
        <f t="shared" si="87"/>
        <v/>
      </c>
      <c r="CD497" s="125" t="str">
        <f>IF('２０１７．４年生組合せ表'!AA487="","",'２０１７．４年生組合せ表'!AG487&amp;'２０１７．４年生組合せ表'!O487)</f>
        <v/>
      </c>
      <c r="CE497" s="125" t="str">
        <f>IF('２０１７．４年生組合せ表'!AE487="","",'２０１７．４年生組合せ表'!AE487)</f>
        <v/>
      </c>
      <c r="CF497" s="125" t="str">
        <f>IF('２０１７．４年生組合せ表'!AA487="","",'２０１７．４年生組合せ表'!AA487)</f>
        <v/>
      </c>
    </row>
    <row r="498" spans="79:84" x14ac:dyDescent="0.2">
      <c r="CA498" s="127" t="str">
        <f>IF('２０１７．４年生組合せ表'!AA500="","",'２０１７．４年生組合せ表'!O500&amp;'２０１７．４年生組合せ表'!AG500)</f>
        <v/>
      </c>
      <c r="CB498" s="127" t="str">
        <f t="shared" si="86"/>
        <v/>
      </c>
      <c r="CC498" s="127" t="str">
        <f t="shared" si="87"/>
        <v/>
      </c>
      <c r="CD498" s="125" t="str">
        <f>IF('２０１７．４年生組合せ表'!AA488="","",'２０１７．４年生組合せ表'!AG488&amp;'２０１７．４年生組合せ表'!O488)</f>
        <v/>
      </c>
      <c r="CE498" s="125" t="str">
        <f>IF('２０１７．４年生組合せ表'!AE488="","",'２０１７．４年生組合せ表'!AE488)</f>
        <v/>
      </c>
      <c r="CF498" s="125" t="str">
        <f>IF('２０１７．４年生組合せ表'!AA488="","",'２０１７．４年生組合せ表'!AA488)</f>
        <v/>
      </c>
    </row>
    <row r="499" spans="79:84" x14ac:dyDescent="0.2">
      <c r="CA499" s="127" t="str">
        <f>IF('２０１７．４年生組合せ表'!AA501="","",'２０１７．４年生組合せ表'!O501&amp;'２０１７．４年生組合せ表'!AG501)</f>
        <v/>
      </c>
      <c r="CB499" s="127" t="str">
        <f t="shared" si="86"/>
        <v/>
      </c>
      <c r="CC499" s="127" t="str">
        <f t="shared" si="87"/>
        <v/>
      </c>
      <c r="CD499" s="125" t="str">
        <f>IF('２０１７．４年生組合せ表'!AA489="","",'２０１７．４年生組合せ表'!AG489&amp;'２０１７．４年生組合せ表'!O489)</f>
        <v/>
      </c>
      <c r="CE499" s="125" t="str">
        <f>IF('２０１７．４年生組合せ表'!AE489="","",'２０１７．４年生組合せ表'!AE489)</f>
        <v/>
      </c>
      <c r="CF499" s="125" t="str">
        <f>IF('２０１７．４年生組合せ表'!AA489="","",'２０１７．４年生組合せ表'!AA489)</f>
        <v/>
      </c>
    </row>
    <row r="500" spans="79:84" x14ac:dyDescent="0.2">
      <c r="CA500" s="127" t="str">
        <f>IF('２０１７．４年生組合せ表'!AA502="","",'２０１７．４年生組合せ表'!O502&amp;'２０１７．４年生組合せ表'!AG502)</f>
        <v/>
      </c>
      <c r="CB500" s="127" t="str">
        <f t="shared" si="86"/>
        <v/>
      </c>
      <c r="CC500" s="127" t="str">
        <f t="shared" si="87"/>
        <v/>
      </c>
      <c r="CD500" s="125" t="str">
        <f>IF('２０１７．４年生組合せ表'!AA490="","",'２０１７．４年生組合せ表'!AG490&amp;'２０１７．４年生組合せ表'!O490)</f>
        <v/>
      </c>
      <c r="CE500" s="125" t="str">
        <f>IF('２０１７．４年生組合せ表'!AE490="","",'２０１７．４年生組合せ表'!AE490)</f>
        <v/>
      </c>
      <c r="CF500" s="125" t="str">
        <f>IF('２０１７．４年生組合せ表'!AA490="","",'２０１７．４年生組合せ表'!AA490)</f>
        <v/>
      </c>
    </row>
  </sheetData>
  <mergeCells count="41">
    <mergeCell ref="C2:BV2"/>
    <mergeCell ref="AU5:AW5"/>
    <mergeCell ref="AX5:AZ5"/>
    <mergeCell ref="BA5:BC5"/>
    <mergeCell ref="BD5:BF5"/>
    <mergeCell ref="BG5:BI5"/>
    <mergeCell ref="BJ5:BL5"/>
    <mergeCell ref="AC5:AE5"/>
    <mergeCell ref="AF5:AH5"/>
    <mergeCell ref="AI5:AK5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R4:AT4"/>
    <mergeCell ref="BG4:BI4"/>
    <mergeCell ref="AX4:AZ4"/>
    <mergeCell ref="BA4:BC4"/>
    <mergeCell ref="BD4:BF4"/>
    <mergeCell ref="AO4:AQ4"/>
    <mergeCell ref="AI4:AK4"/>
    <mergeCell ref="AL4:AN4"/>
    <mergeCell ref="AU4:AW4"/>
    <mergeCell ref="AL5:AN5"/>
    <mergeCell ref="AO5:AQ5"/>
    <mergeCell ref="AR5:AT5"/>
    <mergeCell ref="T4:V4"/>
    <mergeCell ref="W4:Y4"/>
    <mergeCell ref="Z4:AB4"/>
    <mergeCell ref="AC4:AE4"/>
    <mergeCell ref="AF4:AH4"/>
    <mergeCell ref="E4:G4"/>
    <mergeCell ref="H4:J4"/>
    <mergeCell ref="K4:M4"/>
    <mergeCell ref="N4:P4"/>
    <mergeCell ref="Q4:S4"/>
  </mergeCells>
  <phoneticPr fontId="15"/>
  <pageMargins left="0.7" right="0.7" top="0.75" bottom="0.75" header="0.3" footer="0.3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1"/>
  <sheetViews>
    <sheetView topLeftCell="A141" workbookViewId="0">
      <selection activeCell="AA149" sqref="AA149:AB149"/>
    </sheetView>
  </sheetViews>
  <sheetFormatPr defaultRowHeight="14" x14ac:dyDescent="0.2"/>
  <cols>
    <col min="1" max="59" width="1.6328125" style="132" customWidth="1"/>
    <col min="60" max="61" width="8.7265625" style="133"/>
    <col min="62" max="63" width="4.08984375" style="133" customWidth="1"/>
    <col min="64" max="64" width="8.7265625" style="133"/>
    <col min="65" max="66" width="4.08984375" style="133" customWidth="1"/>
    <col min="67" max="16384" width="8.7265625" style="133"/>
  </cols>
  <sheetData>
    <row r="1" spans="1:66" ht="6.75" customHeight="1" x14ac:dyDescent="0.2"/>
    <row r="2" spans="1:66" ht="20.25" customHeight="1" x14ac:dyDescent="0.3">
      <c r="A2" s="282" t="s">
        <v>80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</row>
    <row r="3" spans="1:66" ht="6.75" customHeight="1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</row>
    <row r="4" spans="1:66" ht="1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283" t="s">
        <v>0</v>
      </c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</row>
    <row r="5" spans="1:66" ht="6.75" customHeight="1" x14ac:dyDescent="0.2"/>
    <row r="6" spans="1:66" ht="15" customHeight="1" thickBot="1" x14ac:dyDescent="0.25">
      <c r="A6" s="226" t="s">
        <v>97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</row>
    <row r="7" spans="1:66" ht="15" customHeight="1" thickBot="1" x14ac:dyDescent="0.25">
      <c r="A7" s="298"/>
      <c r="B7" s="289"/>
      <c r="C7" s="289" t="s">
        <v>13</v>
      </c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 t="s">
        <v>14</v>
      </c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 t="s">
        <v>15</v>
      </c>
      <c r="AT7" s="289"/>
      <c r="AU7" s="289"/>
      <c r="AV7" s="289"/>
      <c r="AW7" s="289"/>
      <c r="AX7" s="289" t="s">
        <v>16</v>
      </c>
      <c r="AY7" s="289"/>
      <c r="AZ7" s="289"/>
      <c r="BA7" s="289"/>
      <c r="BB7" s="289"/>
      <c r="BC7" s="289" t="s">
        <v>17</v>
      </c>
      <c r="BD7" s="289"/>
      <c r="BE7" s="289"/>
      <c r="BF7" s="289"/>
      <c r="BG7" s="290"/>
      <c r="BI7" s="135"/>
      <c r="BJ7" s="135"/>
      <c r="BK7" s="135"/>
      <c r="BL7" s="135"/>
      <c r="BM7" s="135"/>
      <c r="BN7" s="135"/>
    </row>
    <row r="8" spans="1:66" ht="15" customHeight="1" x14ac:dyDescent="0.2">
      <c r="A8" s="196">
        <v>1</v>
      </c>
      <c r="B8" s="197"/>
      <c r="C8" s="198">
        <v>0.39583333333333331</v>
      </c>
      <c r="D8" s="199"/>
      <c r="E8" s="199"/>
      <c r="F8" s="199"/>
      <c r="G8" s="199"/>
      <c r="H8" s="234" t="s">
        <v>36</v>
      </c>
      <c r="I8" s="234"/>
      <c r="J8" s="199">
        <v>0.42708333333333331</v>
      </c>
      <c r="K8" s="199"/>
      <c r="L8" s="199"/>
      <c r="M8" s="199"/>
      <c r="N8" s="242"/>
      <c r="O8" s="205" t="s">
        <v>141</v>
      </c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6">
        <v>5</v>
      </c>
      <c r="AB8" s="206"/>
      <c r="AC8" s="206" t="s">
        <v>158</v>
      </c>
      <c r="AD8" s="206"/>
      <c r="AE8" s="206">
        <v>0</v>
      </c>
      <c r="AF8" s="206"/>
      <c r="AG8" s="207" t="s">
        <v>140</v>
      </c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197" t="s">
        <v>120</v>
      </c>
      <c r="AT8" s="197"/>
      <c r="AU8" s="197"/>
      <c r="AV8" s="197"/>
      <c r="AW8" s="197"/>
      <c r="AX8" s="197" t="s">
        <v>151</v>
      </c>
      <c r="AY8" s="197"/>
      <c r="AZ8" s="197"/>
      <c r="BA8" s="197"/>
      <c r="BB8" s="197"/>
      <c r="BC8" s="197" t="s">
        <v>137</v>
      </c>
      <c r="BD8" s="197"/>
      <c r="BE8" s="197"/>
      <c r="BF8" s="197"/>
      <c r="BG8" s="225"/>
      <c r="BI8" s="135"/>
      <c r="BJ8" s="135"/>
      <c r="BK8" s="135"/>
      <c r="BL8" s="135"/>
      <c r="BM8" s="135"/>
      <c r="BN8" s="135"/>
    </row>
    <row r="9" spans="1:66" ht="15" customHeight="1" x14ac:dyDescent="0.2">
      <c r="A9" s="218">
        <v>2</v>
      </c>
      <c r="B9" s="219"/>
      <c r="C9" s="203">
        <v>0.43055555555555558</v>
      </c>
      <c r="D9" s="203"/>
      <c r="E9" s="203"/>
      <c r="F9" s="203"/>
      <c r="G9" s="203"/>
      <c r="H9" s="191" t="s">
        <v>36</v>
      </c>
      <c r="I9" s="191"/>
      <c r="J9" s="203">
        <v>0.46180555555555558</v>
      </c>
      <c r="K9" s="203"/>
      <c r="L9" s="203"/>
      <c r="M9" s="203"/>
      <c r="N9" s="204"/>
      <c r="O9" s="208" t="s">
        <v>108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>
        <v>0</v>
      </c>
      <c r="AB9" s="210"/>
      <c r="AC9" s="210" t="s">
        <v>158</v>
      </c>
      <c r="AD9" s="210"/>
      <c r="AE9" s="210">
        <v>0</v>
      </c>
      <c r="AF9" s="210"/>
      <c r="AG9" s="211" t="s">
        <v>101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2"/>
      <c r="AS9" s="219" t="s">
        <v>145</v>
      </c>
      <c r="AT9" s="219"/>
      <c r="AU9" s="219"/>
      <c r="AV9" s="219"/>
      <c r="AW9" s="219"/>
      <c r="AX9" s="219" t="s">
        <v>152</v>
      </c>
      <c r="AY9" s="219"/>
      <c r="AZ9" s="219"/>
      <c r="BA9" s="219"/>
      <c r="BB9" s="219"/>
      <c r="BC9" s="219"/>
      <c r="BD9" s="219"/>
      <c r="BE9" s="219"/>
      <c r="BF9" s="219"/>
      <c r="BG9" s="221"/>
      <c r="BI9" s="135"/>
      <c r="BJ9" s="135"/>
      <c r="BK9" s="135"/>
      <c r="BL9" s="135"/>
      <c r="BM9" s="135"/>
      <c r="BN9" s="135"/>
    </row>
    <row r="10" spans="1:66" ht="15" customHeight="1" x14ac:dyDescent="0.2">
      <c r="A10" s="218">
        <v>3</v>
      </c>
      <c r="B10" s="219"/>
      <c r="C10" s="202">
        <v>0.46527777777777773</v>
      </c>
      <c r="D10" s="203"/>
      <c r="E10" s="203"/>
      <c r="F10" s="203"/>
      <c r="G10" s="203"/>
      <c r="H10" s="191" t="s">
        <v>36</v>
      </c>
      <c r="I10" s="191"/>
      <c r="J10" s="203">
        <v>0.49652777777777773</v>
      </c>
      <c r="K10" s="203"/>
      <c r="L10" s="203"/>
      <c r="M10" s="203"/>
      <c r="N10" s="204"/>
      <c r="O10" s="213" t="s">
        <v>110</v>
      </c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4">
        <v>0</v>
      </c>
      <c r="AB10" s="214"/>
      <c r="AC10" s="214" t="s">
        <v>158</v>
      </c>
      <c r="AD10" s="214"/>
      <c r="AE10" s="214">
        <v>16</v>
      </c>
      <c r="AF10" s="214"/>
      <c r="AG10" s="236" t="s">
        <v>99</v>
      </c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19" t="s">
        <v>126</v>
      </c>
      <c r="AT10" s="219"/>
      <c r="AU10" s="219"/>
      <c r="AV10" s="219"/>
      <c r="AW10" s="219"/>
      <c r="AX10" s="219" t="s">
        <v>116</v>
      </c>
      <c r="AY10" s="219"/>
      <c r="AZ10" s="219"/>
      <c r="BA10" s="219"/>
      <c r="BB10" s="219"/>
      <c r="BC10" s="219"/>
      <c r="BD10" s="219"/>
      <c r="BE10" s="219"/>
      <c r="BF10" s="219"/>
      <c r="BG10" s="221"/>
      <c r="BI10" s="135"/>
      <c r="BJ10" s="135"/>
      <c r="BK10" s="135"/>
      <c r="BL10" s="135"/>
      <c r="BM10" s="135"/>
      <c r="BN10" s="135"/>
    </row>
    <row r="11" spans="1:66" ht="15" customHeight="1" x14ac:dyDescent="0.2">
      <c r="A11" s="218">
        <v>4</v>
      </c>
      <c r="B11" s="219"/>
      <c r="C11" s="215">
        <v>0.5</v>
      </c>
      <c r="D11" s="215"/>
      <c r="E11" s="215"/>
      <c r="F11" s="215"/>
      <c r="G11" s="215"/>
      <c r="H11" s="193" t="s">
        <v>36</v>
      </c>
      <c r="I11" s="193"/>
      <c r="J11" s="215">
        <v>0.53125</v>
      </c>
      <c r="K11" s="215"/>
      <c r="L11" s="215"/>
      <c r="M11" s="215"/>
      <c r="N11" s="215"/>
      <c r="O11" s="208" t="s">
        <v>128</v>
      </c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>
        <v>1</v>
      </c>
      <c r="AB11" s="210"/>
      <c r="AC11" s="210" t="s">
        <v>158</v>
      </c>
      <c r="AD11" s="210"/>
      <c r="AE11" s="210">
        <v>0</v>
      </c>
      <c r="AF11" s="210"/>
      <c r="AG11" s="211" t="s">
        <v>106</v>
      </c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2"/>
      <c r="AS11" s="219" t="s">
        <v>121</v>
      </c>
      <c r="AT11" s="219"/>
      <c r="AU11" s="219"/>
      <c r="AV11" s="219"/>
      <c r="AW11" s="219"/>
      <c r="AX11" s="219" t="s">
        <v>153</v>
      </c>
      <c r="AY11" s="219"/>
      <c r="AZ11" s="219"/>
      <c r="BA11" s="219"/>
      <c r="BB11" s="219"/>
      <c r="BC11" s="219"/>
      <c r="BD11" s="219"/>
      <c r="BE11" s="219"/>
      <c r="BF11" s="219"/>
      <c r="BG11" s="221"/>
      <c r="BI11" s="135"/>
      <c r="BJ11" s="135"/>
      <c r="BK11" s="135"/>
      <c r="BL11" s="135"/>
      <c r="BM11" s="135"/>
      <c r="BN11" s="135"/>
    </row>
    <row r="12" spans="1:66" ht="15" customHeight="1" x14ac:dyDescent="0.2">
      <c r="A12" s="218">
        <v>5</v>
      </c>
      <c r="B12" s="219"/>
      <c r="C12" s="202">
        <v>0.53472222222222221</v>
      </c>
      <c r="D12" s="203"/>
      <c r="E12" s="203"/>
      <c r="F12" s="203"/>
      <c r="G12" s="203"/>
      <c r="H12" s="191" t="s">
        <v>36</v>
      </c>
      <c r="I12" s="191"/>
      <c r="J12" s="203">
        <v>0.56597222222222221</v>
      </c>
      <c r="K12" s="203"/>
      <c r="L12" s="203"/>
      <c r="M12" s="203"/>
      <c r="N12" s="204"/>
      <c r="O12" s="213" t="s">
        <v>102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4">
        <v>4</v>
      </c>
      <c r="AB12" s="214"/>
      <c r="AC12" s="214" t="s">
        <v>158</v>
      </c>
      <c r="AD12" s="214"/>
      <c r="AE12" s="214">
        <v>1</v>
      </c>
      <c r="AF12" s="214"/>
      <c r="AG12" s="236" t="s">
        <v>113</v>
      </c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19" t="s">
        <v>115</v>
      </c>
      <c r="AT12" s="219"/>
      <c r="AU12" s="219"/>
      <c r="AV12" s="219"/>
      <c r="AW12" s="219"/>
      <c r="AX12" s="219" t="s">
        <v>114</v>
      </c>
      <c r="AY12" s="219"/>
      <c r="AZ12" s="219"/>
      <c r="BA12" s="219"/>
      <c r="BB12" s="219"/>
      <c r="BC12" s="219" t="s">
        <v>138</v>
      </c>
      <c r="BD12" s="219"/>
      <c r="BE12" s="219"/>
      <c r="BF12" s="219"/>
      <c r="BG12" s="221"/>
      <c r="BI12" s="135"/>
      <c r="BJ12" s="135"/>
      <c r="BK12" s="135"/>
      <c r="BL12" s="135"/>
      <c r="BM12" s="135"/>
      <c r="BN12" s="135"/>
    </row>
    <row r="13" spans="1:66" ht="15" customHeight="1" x14ac:dyDescent="0.2">
      <c r="A13" s="218">
        <v>6</v>
      </c>
      <c r="B13" s="219"/>
      <c r="C13" s="202">
        <v>0.56944444444444442</v>
      </c>
      <c r="D13" s="203"/>
      <c r="E13" s="203"/>
      <c r="F13" s="203"/>
      <c r="G13" s="203"/>
      <c r="H13" s="191" t="s">
        <v>36</v>
      </c>
      <c r="I13" s="191"/>
      <c r="J13" s="203">
        <v>0.60069444444444442</v>
      </c>
      <c r="K13" s="203"/>
      <c r="L13" s="203"/>
      <c r="M13" s="203"/>
      <c r="N13" s="204"/>
      <c r="O13" s="208" t="s">
        <v>150</v>
      </c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>
        <v>3</v>
      </c>
      <c r="AB13" s="210"/>
      <c r="AC13" s="210" t="s">
        <v>158</v>
      </c>
      <c r="AD13" s="210"/>
      <c r="AE13" s="210">
        <v>1</v>
      </c>
      <c r="AF13" s="210"/>
      <c r="AG13" s="211" t="s">
        <v>100</v>
      </c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2"/>
      <c r="AS13" s="219" t="s">
        <v>134</v>
      </c>
      <c r="AT13" s="219"/>
      <c r="AU13" s="219"/>
      <c r="AV13" s="219"/>
      <c r="AW13" s="219"/>
      <c r="AX13" s="219" t="s">
        <v>123</v>
      </c>
      <c r="AY13" s="219"/>
      <c r="AZ13" s="219"/>
      <c r="BA13" s="219"/>
      <c r="BB13" s="219"/>
      <c r="BC13" s="219"/>
      <c r="BD13" s="219"/>
      <c r="BE13" s="219"/>
      <c r="BF13" s="219"/>
      <c r="BG13" s="221"/>
      <c r="BI13" s="135"/>
      <c r="BJ13" s="135"/>
      <c r="BK13" s="135"/>
      <c r="BL13" s="135"/>
      <c r="BM13" s="135"/>
      <c r="BN13" s="135"/>
    </row>
    <row r="14" spans="1:66" ht="15" customHeight="1" x14ac:dyDescent="0.2">
      <c r="A14" s="218">
        <v>7</v>
      </c>
      <c r="B14" s="219"/>
      <c r="C14" s="202">
        <v>0.60416666666666663</v>
      </c>
      <c r="D14" s="203"/>
      <c r="E14" s="203"/>
      <c r="F14" s="203"/>
      <c r="G14" s="203"/>
      <c r="H14" s="191" t="s">
        <v>36</v>
      </c>
      <c r="I14" s="191"/>
      <c r="J14" s="203">
        <v>0.63541666666666663</v>
      </c>
      <c r="K14" s="203"/>
      <c r="L14" s="203"/>
      <c r="M14" s="203"/>
      <c r="N14" s="204"/>
      <c r="O14" s="213" t="s">
        <v>99</v>
      </c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4">
        <v>6</v>
      </c>
      <c r="AB14" s="214"/>
      <c r="AC14" s="214" t="s">
        <v>158</v>
      </c>
      <c r="AD14" s="214"/>
      <c r="AE14" s="214">
        <v>0</v>
      </c>
      <c r="AF14" s="214"/>
      <c r="AG14" s="236" t="s">
        <v>111</v>
      </c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19" t="s">
        <v>116</v>
      </c>
      <c r="AT14" s="219"/>
      <c r="AU14" s="219"/>
      <c r="AV14" s="219"/>
      <c r="AW14" s="219"/>
      <c r="AX14" s="219" t="s">
        <v>124</v>
      </c>
      <c r="AY14" s="219"/>
      <c r="AZ14" s="219"/>
      <c r="BA14" s="219"/>
      <c r="BB14" s="219"/>
      <c r="BC14" s="219"/>
      <c r="BD14" s="219"/>
      <c r="BE14" s="219"/>
      <c r="BF14" s="219"/>
      <c r="BG14" s="221"/>
      <c r="BI14" s="135"/>
      <c r="BJ14" s="135"/>
      <c r="BK14" s="135"/>
      <c r="BL14" s="135"/>
      <c r="BM14" s="135"/>
      <c r="BN14" s="135"/>
    </row>
    <row r="15" spans="1:66" ht="15" customHeight="1" thickBot="1" x14ac:dyDescent="0.25">
      <c r="A15" s="300">
        <v>8</v>
      </c>
      <c r="B15" s="299"/>
      <c r="C15" s="229">
        <v>0.63888888888888895</v>
      </c>
      <c r="D15" s="230"/>
      <c r="E15" s="230"/>
      <c r="F15" s="230"/>
      <c r="G15" s="230"/>
      <c r="H15" s="222" t="s">
        <v>36</v>
      </c>
      <c r="I15" s="222"/>
      <c r="J15" s="230">
        <v>0.67013888888888884</v>
      </c>
      <c r="K15" s="230"/>
      <c r="L15" s="230"/>
      <c r="M15" s="230"/>
      <c r="N15" s="266"/>
      <c r="O15" s="296" t="s">
        <v>106</v>
      </c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76">
        <v>1</v>
      </c>
      <c r="AB15" s="276"/>
      <c r="AC15" s="276" t="s">
        <v>158</v>
      </c>
      <c r="AD15" s="276"/>
      <c r="AE15" s="276">
        <v>4</v>
      </c>
      <c r="AF15" s="276"/>
      <c r="AG15" s="294" t="s">
        <v>130</v>
      </c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5"/>
      <c r="AS15" s="299" t="s">
        <v>133</v>
      </c>
      <c r="AT15" s="299"/>
      <c r="AU15" s="299"/>
      <c r="AV15" s="299"/>
      <c r="AW15" s="299"/>
      <c r="AX15" s="299" t="s">
        <v>154</v>
      </c>
      <c r="AY15" s="299"/>
      <c r="AZ15" s="299"/>
      <c r="BA15" s="299"/>
      <c r="BB15" s="299"/>
      <c r="BC15" s="299"/>
      <c r="BD15" s="299"/>
      <c r="BE15" s="299"/>
      <c r="BF15" s="299"/>
      <c r="BG15" s="301"/>
      <c r="BI15" s="135"/>
      <c r="BJ15" s="135"/>
      <c r="BK15" s="135"/>
      <c r="BL15" s="135"/>
      <c r="BM15" s="135"/>
      <c r="BN15" s="135"/>
    </row>
    <row r="16" spans="1:66" ht="6.75" customHeight="1" x14ac:dyDescent="0.2">
      <c r="BI16" s="135"/>
      <c r="BJ16" s="135"/>
      <c r="BK16" s="135"/>
      <c r="BL16" s="135"/>
      <c r="BM16" s="135"/>
      <c r="BN16" s="135"/>
    </row>
    <row r="17" spans="1:66" ht="15" customHeight="1" thickBot="1" x14ac:dyDescent="0.25">
      <c r="A17" s="226" t="s">
        <v>98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BI17" s="135"/>
      <c r="BJ17" s="135"/>
      <c r="BK17" s="135"/>
      <c r="BL17" s="135"/>
      <c r="BM17" s="135"/>
      <c r="BN17" s="135"/>
    </row>
    <row r="18" spans="1:66" ht="15" customHeight="1" thickBot="1" x14ac:dyDescent="0.25">
      <c r="A18" s="298"/>
      <c r="B18" s="289"/>
      <c r="C18" s="289" t="s">
        <v>13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 t="s">
        <v>14</v>
      </c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 t="s">
        <v>15</v>
      </c>
      <c r="AT18" s="289"/>
      <c r="AU18" s="289"/>
      <c r="AV18" s="289"/>
      <c r="AW18" s="289"/>
      <c r="AX18" s="289" t="s">
        <v>16</v>
      </c>
      <c r="AY18" s="289"/>
      <c r="AZ18" s="289"/>
      <c r="BA18" s="289"/>
      <c r="BB18" s="289"/>
      <c r="BC18" s="289" t="s">
        <v>17</v>
      </c>
      <c r="BD18" s="289"/>
      <c r="BE18" s="289"/>
      <c r="BF18" s="289"/>
      <c r="BG18" s="290"/>
      <c r="BI18" s="135"/>
      <c r="BJ18" s="135"/>
      <c r="BK18" s="135"/>
      <c r="BL18" s="135"/>
      <c r="BM18" s="135"/>
      <c r="BN18" s="135"/>
    </row>
    <row r="19" spans="1:66" ht="15" customHeight="1" x14ac:dyDescent="0.2">
      <c r="A19" s="196">
        <v>1</v>
      </c>
      <c r="B19" s="197"/>
      <c r="C19" s="198">
        <v>0.39583333333333331</v>
      </c>
      <c r="D19" s="199"/>
      <c r="E19" s="199"/>
      <c r="F19" s="199"/>
      <c r="G19" s="199"/>
      <c r="H19" s="234" t="s">
        <v>36</v>
      </c>
      <c r="I19" s="234"/>
      <c r="J19" s="199">
        <v>0.42708333333333331</v>
      </c>
      <c r="K19" s="199"/>
      <c r="L19" s="199"/>
      <c r="M19" s="199"/>
      <c r="N19" s="242"/>
      <c r="O19" s="205" t="s">
        <v>113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6">
        <v>1</v>
      </c>
      <c r="AB19" s="206"/>
      <c r="AC19" s="206" t="s">
        <v>158</v>
      </c>
      <c r="AD19" s="206"/>
      <c r="AE19" s="206">
        <v>1</v>
      </c>
      <c r="AF19" s="206"/>
      <c r="AG19" s="207" t="s">
        <v>142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19" t="s">
        <v>114</v>
      </c>
      <c r="AT19" s="219"/>
      <c r="AU19" s="219"/>
      <c r="AV19" s="219"/>
      <c r="AW19" s="219"/>
      <c r="AX19" s="197" t="s">
        <v>119</v>
      </c>
      <c r="AY19" s="197"/>
      <c r="AZ19" s="197"/>
      <c r="BA19" s="197"/>
      <c r="BB19" s="197"/>
      <c r="BC19" s="197" t="s">
        <v>137</v>
      </c>
      <c r="BD19" s="197"/>
      <c r="BE19" s="197"/>
      <c r="BF19" s="197"/>
      <c r="BG19" s="225"/>
      <c r="BI19" s="135"/>
      <c r="BJ19" s="135"/>
      <c r="BK19" s="135"/>
      <c r="BL19" s="135"/>
      <c r="BM19" s="135"/>
      <c r="BN19" s="135"/>
    </row>
    <row r="20" spans="1:66" ht="15" customHeight="1" x14ac:dyDescent="0.2">
      <c r="A20" s="218">
        <v>2</v>
      </c>
      <c r="B20" s="219"/>
      <c r="C20" s="203">
        <v>0.43055555555555558</v>
      </c>
      <c r="D20" s="203"/>
      <c r="E20" s="203"/>
      <c r="F20" s="203"/>
      <c r="G20" s="203"/>
      <c r="H20" s="191" t="s">
        <v>36</v>
      </c>
      <c r="I20" s="191"/>
      <c r="J20" s="203">
        <v>0.46180555555555558</v>
      </c>
      <c r="K20" s="203"/>
      <c r="L20" s="203"/>
      <c r="M20" s="203"/>
      <c r="N20" s="204"/>
      <c r="O20" s="208" t="s">
        <v>100</v>
      </c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>
        <v>4</v>
      </c>
      <c r="AB20" s="210"/>
      <c r="AC20" s="210" t="s">
        <v>158</v>
      </c>
      <c r="AD20" s="210"/>
      <c r="AE20" s="210">
        <v>1</v>
      </c>
      <c r="AF20" s="210"/>
      <c r="AG20" s="211" t="s">
        <v>103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2"/>
      <c r="AS20" s="219" t="s">
        <v>155</v>
      </c>
      <c r="AT20" s="219"/>
      <c r="AU20" s="219"/>
      <c r="AV20" s="219"/>
      <c r="AW20" s="219"/>
      <c r="AX20" s="219" t="s">
        <v>118</v>
      </c>
      <c r="AY20" s="219"/>
      <c r="AZ20" s="219"/>
      <c r="BA20" s="219"/>
      <c r="BB20" s="219"/>
      <c r="BC20" s="219"/>
      <c r="BD20" s="219"/>
      <c r="BE20" s="219"/>
      <c r="BF20" s="219"/>
      <c r="BG20" s="221"/>
      <c r="BI20" s="135"/>
      <c r="BJ20" s="135"/>
      <c r="BK20" s="135"/>
      <c r="BL20" s="135"/>
      <c r="BM20" s="135"/>
      <c r="BN20" s="135"/>
    </row>
    <row r="21" spans="1:66" ht="15" customHeight="1" x14ac:dyDescent="0.2">
      <c r="A21" s="218">
        <v>3</v>
      </c>
      <c r="B21" s="219"/>
      <c r="C21" s="202">
        <v>0.46527777777777773</v>
      </c>
      <c r="D21" s="203"/>
      <c r="E21" s="203"/>
      <c r="F21" s="203"/>
      <c r="G21" s="203"/>
      <c r="H21" s="191" t="s">
        <v>36</v>
      </c>
      <c r="I21" s="191"/>
      <c r="J21" s="203">
        <v>0.49652777777777773</v>
      </c>
      <c r="K21" s="203"/>
      <c r="L21" s="203"/>
      <c r="M21" s="203"/>
      <c r="N21" s="204"/>
      <c r="O21" s="213" t="s">
        <v>111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>
        <v>1</v>
      </c>
      <c r="AB21" s="214"/>
      <c r="AC21" s="214" t="s">
        <v>158</v>
      </c>
      <c r="AD21" s="214"/>
      <c r="AE21" s="214">
        <v>0</v>
      </c>
      <c r="AF21" s="214"/>
      <c r="AG21" s="236" t="s">
        <v>105</v>
      </c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19" t="s">
        <v>135</v>
      </c>
      <c r="AT21" s="219"/>
      <c r="AU21" s="219"/>
      <c r="AV21" s="219"/>
      <c r="AW21" s="219"/>
      <c r="AX21" s="219" t="s">
        <v>122</v>
      </c>
      <c r="AY21" s="219"/>
      <c r="AZ21" s="219"/>
      <c r="BA21" s="219"/>
      <c r="BB21" s="219"/>
      <c r="BC21" s="219"/>
      <c r="BD21" s="219"/>
      <c r="BE21" s="219"/>
      <c r="BF21" s="219"/>
      <c r="BG21" s="221"/>
      <c r="BI21" s="135"/>
      <c r="BJ21" s="135"/>
      <c r="BK21" s="135"/>
      <c r="BL21" s="135"/>
      <c r="BM21" s="135"/>
      <c r="BN21" s="135"/>
    </row>
    <row r="22" spans="1:66" ht="15" customHeight="1" x14ac:dyDescent="0.2">
      <c r="A22" s="218">
        <v>4</v>
      </c>
      <c r="B22" s="219"/>
      <c r="C22" s="215">
        <v>0.5</v>
      </c>
      <c r="D22" s="215"/>
      <c r="E22" s="215"/>
      <c r="F22" s="215"/>
      <c r="G22" s="215"/>
      <c r="H22" s="193" t="s">
        <v>36</v>
      </c>
      <c r="I22" s="193"/>
      <c r="J22" s="215">
        <v>0.53125</v>
      </c>
      <c r="K22" s="215"/>
      <c r="L22" s="215"/>
      <c r="M22" s="215"/>
      <c r="N22" s="215"/>
      <c r="O22" s="208" t="s">
        <v>130</v>
      </c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10">
        <v>3</v>
      </c>
      <c r="AB22" s="210"/>
      <c r="AC22" s="210" t="s">
        <v>158</v>
      </c>
      <c r="AD22" s="210"/>
      <c r="AE22" s="210">
        <v>1</v>
      </c>
      <c r="AF22" s="210"/>
      <c r="AG22" s="211" t="s">
        <v>109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  <c r="AS22" s="219" t="s">
        <v>125</v>
      </c>
      <c r="AT22" s="219"/>
      <c r="AU22" s="219"/>
      <c r="AV22" s="219"/>
      <c r="AW22" s="219"/>
      <c r="AX22" s="219" t="s">
        <v>117</v>
      </c>
      <c r="AY22" s="219"/>
      <c r="AZ22" s="219"/>
      <c r="BA22" s="219"/>
      <c r="BB22" s="219"/>
      <c r="BC22" s="219"/>
      <c r="BD22" s="219"/>
      <c r="BE22" s="219"/>
      <c r="BF22" s="219"/>
      <c r="BG22" s="221"/>
      <c r="BI22" s="135"/>
      <c r="BJ22" s="135"/>
      <c r="BK22" s="135"/>
      <c r="BL22" s="135"/>
      <c r="BM22" s="135"/>
      <c r="BN22" s="135"/>
    </row>
    <row r="23" spans="1:66" ht="15" customHeight="1" x14ac:dyDescent="0.2">
      <c r="A23" s="218">
        <v>5</v>
      </c>
      <c r="B23" s="219"/>
      <c r="C23" s="202">
        <v>0.53472222222222221</v>
      </c>
      <c r="D23" s="203"/>
      <c r="E23" s="203"/>
      <c r="F23" s="203"/>
      <c r="G23" s="203"/>
      <c r="H23" s="191" t="s">
        <v>36</v>
      </c>
      <c r="I23" s="191"/>
      <c r="J23" s="203">
        <v>0.56597222222222221</v>
      </c>
      <c r="K23" s="203"/>
      <c r="L23" s="203"/>
      <c r="M23" s="203"/>
      <c r="N23" s="204"/>
      <c r="O23" s="213" t="s">
        <v>104</v>
      </c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4">
        <v>0</v>
      </c>
      <c r="AB23" s="214"/>
      <c r="AC23" s="214" t="s">
        <v>158</v>
      </c>
      <c r="AD23" s="214"/>
      <c r="AE23" s="214">
        <v>0</v>
      </c>
      <c r="AF23" s="214"/>
      <c r="AG23" s="236" t="s">
        <v>141</v>
      </c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19" t="s">
        <v>119</v>
      </c>
      <c r="AT23" s="219"/>
      <c r="AU23" s="219"/>
      <c r="AV23" s="219"/>
      <c r="AW23" s="219"/>
      <c r="AX23" s="219" t="s">
        <v>120</v>
      </c>
      <c r="AY23" s="219"/>
      <c r="AZ23" s="219"/>
      <c r="BA23" s="219"/>
      <c r="BB23" s="219"/>
      <c r="BC23" s="219" t="s">
        <v>138</v>
      </c>
      <c r="BD23" s="219"/>
      <c r="BE23" s="219"/>
      <c r="BF23" s="219"/>
      <c r="BG23" s="221"/>
      <c r="BI23" s="135"/>
      <c r="BJ23" s="135"/>
      <c r="BK23" s="135"/>
      <c r="BL23" s="135"/>
      <c r="BM23" s="135"/>
      <c r="BN23" s="135"/>
    </row>
    <row r="24" spans="1:66" ht="15" customHeight="1" x14ac:dyDescent="0.2">
      <c r="A24" s="218">
        <v>6</v>
      </c>
      <c r="B24" s="219"/>
      <c r="C24" s="202">
        <v>0.56944444444444442</v>
      </c>
      <c r="D24" s="203"/>
      <c r="E24" s="203"/>
      <c r="F24" s="203"/>
      <c r="G24" s="203"/>
      <c r="H24" s="191" t="s">
        <v>36</v>
      </c>
      <c r="I24" s="191"/>
      <c r="J24" s="203">
        <v>0.60069444444444442</v>
      </c>
      <c r="K24" s="203"/>
      <c r="L24" s="203"/>
      <c r="M24" s="203"/>
      <c r="N24" s="204"/>
      <c r="O24" s="208" t="s">
        <v>103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10">
        <v>3</v>
      </c>
      <c r="AB24" s="210"/>
      <c r="AC24" s="210" t="s">
        <v>158</v>
      </c>
      <c r="AD24" s="210"/>
      <c r="AE24" s="210">
        <v>2</v>
      </c>
      <c r="AF24" s="210"/>
      <c r="AG24" s="211" t="s">
        <v>108</v>
      </c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2"/>
      <c r="AS24" s="219" t="s">
        <v>156</v>
      </c>
      <c r="AT24" s="219"/>
      <c r="AU24" s="219"/>
      <c r="AV24" s="219"/>
      <c r="AW24" s="219"/>
      <c r="AX24" s="219" t="s">
        <v>157</v>
      </c>
      <c r="AY24" s="219"/>
      <c r="AZ24" s="219"/>
      <c r="BA24" s="219"/>
      <c r="BB24" s="219"/>
      <c r="BC24" s="219"/>
      <c r="BD24" s="219"/>
      <c r="BE24" s="219"/>
      <c r="BF24" s="219"/>
      <c r="BG24" s="221"/>
      <c r="BI24" s="135"/>
      <c r="BJ24" s="135"/>
      <c r="BK24" s="135"/>
      <c r="BL24" s="135"/>
      <c r="BM24" s="135"/>
      <c r="BN24" s="135"/>
    </row>
    <row r="25" spans="1:66" ht="15" customHeight="1" x14ac:dyDescent="0.2">
      <c r="A25" s="218">
        <v>7</v>
      </c>
      <c r="B25" s="219"/>
      <c r="C25" s="202">
        <v>0.60416666666666663</v>
      </c>
      <c r="D25" s="203"/>
      <c r="E25" s="203"/>
      <c r="F25" s="203"/>
      <c r="G25" s="203"/>
      <c r="H25" s="191" t="s">
        <v>36</v>
      </c>
      <c r="I25" s="191"/>
      <c r="J25" s="203">
        <v>0.63541666666666663</v>
      </c>
      <c r="K25" s="203"/>
      <c r="L25" s="203"/>
      <c r="M25" s="203"/>
      <c r="N25" s="204"/>
      <c r="O25" s="213" t="s">
        <v>105</v>
      </c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4">
        <v>2</v>
      </c>
      <c r="AB25" s="214"/>
      <c r="AC25" s="214" t="s">
        <v>158</v>
      </c>
      <c r="AD25" s="214"/>
      <c r="AE25" s="214">
        <v>4</v>
      </c>
      <c r="AF25" s="214"/>
      <c r="AG25" s="236" t="s">
        <v>110</v>
      </c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19" t="s">
        <v>122</v>
      </c>
      <c r="AT25" s="219"/>
      <c r="AU25" s="219"/>
      <c r="AV25" s="219"/>
      <c r="AW25" s="219"/>
      <c r="AX25" s="219" t="s">
        <v>149</v>
      </c>
      <c r="AY25" s="219"/>
      <c r="AZ25" s="219"/>
      <c r="BA25" s="219"/>
      <c r="BB25" s="219"/>
      <c r="BC25" s="219"/>
      <c r="BD25" s="219"/>
      <c r="BE25" s="219"/>
      <c r="BF25" s="219"/>
      <c r="BG25" s="221"/>
      <c r="BI25" s="135"/>
      <c r="BJ25" s="135"/>
      <c r="BK25" s="135"/>
      <c r="BL25" s="135"/>
      <c r="BM25" s="135"/>
      <c r="BN25" s="135"/>
    </row>
    <row r="26" spans="1:66" ht="15" customHeight="1" thickBot="1" x14ac:dyDescent="0.25">
      <c r="A26" s="300">
        <v>8</v>
      </c>
      <c r="B26" s="299"/>
      <c r="C26" s="229">
        <v>0.63888888888888895</v>
      </c>
      <c r="D26" s="230"/>
      <c r="E26" s="230"/>
      <c r="F26" s="230"/>
      <c r="G26" s="230"/>
      <c r="H26" s="222" t="s">
        <v>36</v>
      </c>
      <c r="I26" s="222"/>
      <c r="J26" s="230">
        <v>0.67013888888888884</v>
      </c>
      <c r="K26" s="230"/>
      <c r="L26" s="230"/>
      <c r="M26" s="230"/>
      <c r="N26" s="266"/>
      <c r="O26" s="296" t="s">
        <v>109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76">
        <v>1</v>
      </c>
      <c r="AB26" s="276"/>
      <c r="AC26" s="276" t="s">
        <v>158</v>
      </c>
      <c r="AD26" s="276"/>
      <c r="AE26" s="276">
        <v>2</v>
      </c>
      <c r="AF26" s="276"/>
      <c r="AG26" s="294" t="s">
        <v>112</v>
      </c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5"/>
      <c r="AS26" s="299" t="s">
        <v>117</v>
      </c>
      <c r="AT26" s="299"/>
      <c r="AU26" s="299"/>
      <c r="AV26" s="299"/>
      <c r="AW26" s="299"/>
      <c r="AX26" s="299" t="s">
        <v>121</v>
      </c>
      <c r="AY26" s="299"/>
      <c r="AZ26" s="299"/>
      <c r="BA26" s="299"/>
      <c r="BB26" s="299"/>
      <c r="BC26" s="299"/>
      <c r="BD26" s="299"/>
      <c r="BE26" s="299"/>
      <c r="BF26" s="299"/>
      <c r="BG26" s="301"/>
      <c r="BI26" s="135"/>
      <c r="BJ26" s="135"/>
      <c r="BK26" s="135"/>
      <c r="BL26" s="135"/>
      <c r="BM26" s="135"/>
      <c r="BN26" s="135"/>
    </row>
    <row r="27" spans="1:66" ht="6.75" customHeight="1" x14ac:dyDescent="0.2">
      <c r="BI27" s="135"/>
      <c r="BJ27" s="135"/>
      <c r="BK27" s="135"/>
      <c r="BL27" s="135"/>
      <c r="BM27" s="135"/>
      <c r="BN27" s="135"/>
    </row>
    <row r="28" spans="1:66" ht="14.5" customHeight="1" thickBot="1" x14ac:dyDescent="0.25">
      <c r="A28" s="226" t="s">
        <v>95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BI28" s="135"/>
      <c r="BJ28" s="135"/>
      <c r="BK28" s="135"/>
      <c r="BL28" s="135"/>
      <c r="BM28" s="135"/>
      <c r="BN28" s="135"/>
    </row>
    <row r="29" spans="1:66" ht="14.5" customHeight="1" thickBot="1" x14ac:dyDescent="0.25">
      <c r="A29" s="298"/>
      <c r="B29" s="289"/>
      <c r="C29" s="289" t="s">
        <v>13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 t="s">
        <v>14</v>
      </c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 t="s">
        <v>15</v>
      </c>
      <c r="AT29" s="289"/>
      <c r="AU29" s="289"/>
      <c r="AV29" s="289"/>
      <c r="AW29" s="289"/>
      <c r="AX29" s="289" t="s">
        <v>16</v>
      </c>
      <c r="AY29" s="289"/>
      <c r="AZ29" s="289"/>
      <c r="BA29" s="289"/>
      <c r="BB29" s="289"/>
      <c r="BC29" s="289" t="s">
        <v>17</v>
      </c>
      <c r="BD29" s="289"/>
      <c r="BE29" s="289"/>
      <c r="BF29" s="289"/>
      <c r="BG29" s="290"/>
      <c r="BI29" s="135"/>
      <c r="BJ29" s="135"/>
      <c r="BK29" s="135"/>
      <c r="BL29" s="135"/>
      <c r="BM29" s="135"/>
      <c r="BN29" s="135"/>
    </row>
    <row r="30" spans="1:66" ht="14.5" customHeight="1" x14ac:dyDescent="0.2">
      <c r="A30" s="267">
        <v>1</v>
      </c>
      <c r="B30" s="253"/>
      <c r="C30" s="198">
        <v>0.39583333333333331</v>
      </c>
      <c r="D30" s="199"/>
      <c r="E30" s="199"/>
      <c r="F30" s="199"/>
      <c r="G30" s="199"/>
      <c r="H30" s="234" t="s">
        <v>36</v>
      </c>
      <c r="I30" s="234"/>
      <c r="J30" s="199">
        <v>0.42708333333333331</v>
      </c>
      <c r="K30" s="199"/>
      <c r="L30" s="199"/>
      <c r="M30" s="199"/>
      <c r="N30" s="242"/>
      <c r="O30" s="235" t="s">
        <v>108</v>
      </c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192">
        <v>0</v>
      </c>
      <c r="AB30" s="192"/>
      <c r="AC30" s="192" t="s">
        <v>158</v>
      </c>
      <c r="AD30" s="192"/>
      <c r="AE30" s="192">
        <v>5</v>
      </c>
      <c r="AF30" s="192"/>
      <c r="AG30" s="252" t="s">
        <v>100</v>
      </c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3" t="s">
        <v>121</v>
      </c>
      <c r="AT30" s="253"/>
      <c r="AU30" s="253"/>
      <c r="AV30" s="253"/>
      <c r="AW30" s="253"/>
      <c r="AX30" s="253" t="s">
        <v>132</v>
      </c>
      <c r="AY30" s="253"/>
      <c r="AZ30" s="253"/>
      <c r="BA30" s="253"/>
      <c r="BB30" s="253"/>
      <c r="BC30" s="253" t="s">
        <v>139</v>
      </c>
      <c r="BD30" s="253"/>
      <c r="BE30" s="253"/>
      <c r="BF30" s="253"/>
      <c r="BG30" s="255"/>
      <c r="BI30" s="135"/>
      <c r="BJ30" s="135"/>
      <c r="BK30" s="135"/>
      <c r="BL30" s="135"/>
      <c r="BM30" s="135"/>
      <c r="BN30" s="135"/>
    </row>
    <row r="31" spans="1:66" ht="14.5" customHeight="1" x14ac:dyDescent="0.2">
      <c r="A31" s="200">
        <v>2</v>
      </c>
      <c r="B31" s="201"/>
      <c r="C31" s="203">
        <v>0.43055555555555558</v>
      </c>
      <c r="D31" s="203"/>
      <c r="E31" s="203"/>
      <c r="F31" s="203"/>
      <c r="G31" s="203"/>
      <c r="H31" s="191" t="s">
        <v>36</v>
      </c>
      <c r="I31" s="191"/>
      <c r="J31" s="203">
        <v>0.46180555555555558</v>
      </c>
      <c r="K31" s="203"/>
      <c r="L31" s="203"/>
      <c r="M31" s="203"/>
      <c r="N31" s="204"/>
      <c r="O31" s="194" t="s">
        <v>110</v>
      </c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1">
        <v>0</v>
      </c>
      <c r="AB31" s="191"/>
      <c r="AC31" s="191" t="s">
        <v>158</v>
      </c>
      <c r="AD31" s="191"/>
      <c r="AE31" s="191">
        <v>9</v>
      </c>
      <c r="AF31" s="191"/>
      <c r="AG31" s="189" t="s">
        <v>129</v>
      </c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90"/>
      <c r="AS31" s="201" t="s">
        <v>120</v>
      </c>
      <c r="AT31" s="201"/>
      <c r="AU31" s="201"/>
      <c r="AV31" s="201"/>
      <c r="AW31" s="201"/>
      <c r="AX31" s="201" t="s">
        <v>114</v>
      </c>
      <c r="AY31" s="201"/>
      <c r="AZ31" s="201"/>
      <c r="BA31" s="201"/>
      <c r="BB31" s="201"/>
      <c r="BC31" s="201"/>
      <c r="BD31" s="201"/>
      <c r="BE31" s="201"/>
      <c r="BF31" s="201"/>
      <c r="BG31" s="220"/>
      <c r="BI31" s="135"/>
      <c r="BJ31" s="135"/>
      <c r="BK31" s="135"/>
      <c r="BL31" s="135"/>
      <c r="BM31" s="135"/>
      <c r="BN31" s="135"/>
    </row>
    <row r="32" spans="1:66" ht="14.5" customHeight="1" x14ac:dyDescent="0.2">
      <c r="A32" s="200">
        <v>3</v>
      </c>
      <c r="B32" s="201"/>
      <c r="C32" s="202">
        <v>0.46527777777777773</v>
      </c>
      <c r="D32" s="203"/>
      <c r="E32" s="203"/>
      <c r="F32" s="203"/>
      <c r="G32" s="203"/>
      <c r="H32" s="191" t="s">
        <v>36</v>
      </c>
      <c r="I32" s="191"/>
      <c r="J32" s="203">
        <v>0.49652777777777773</v>
      </c>
      <c r="K32" s="203"/>
      <c r="L32" s="203"/>
      <c r="M32" s="203"/>
      <c r="N32" s="204"/>
      <c r="O32" s="254" t="s">
        <v>100</v>
      </c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193">
        <v>1</v>
      </c>
      <c r="AB32" s="193"/>
      <c r="AC32" s="193" t="s">
        <v>158</v>
      </c>
      <c r="AD32" s="193"/>
      <c r="AE32" s="193">
        <v>1</v>
      </c>
      <c r="AF32" s="193"/>
      <c r="AG32" s="243" t="s">
        <v>109</v>
      </c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01" t="s">
        <v>125</v>
      </c>
      <c r="AT32" s="201"/>
      <c r="AU32" s="201"/>
      <c r="AV32" s="201"/>
      <c r="AW32" s="201"/>
      <c r="AX32" s="201" t="s">
        <v>119</v>
      </c>
      <c r="AY32" s="201"/>
      <c r="AZ32" s="201"/>
      <c r="BA32" s="201"/>
      <c r="BB32" s="201"/>
      <c r="BC32" s="201"/>
      <c r="BD32" s="201"/>
      <c r="BE32" s="201"/>
      <c r="BF32" s="201"/>
      <c r="BG32" s="220"/>
      <c r="BI32" s="135"/>
      <c r="BJ32" s="135"/>
      <c r="BK32" s="135"/>
      <c r="BL32" s="135"/>
      <c r="BM32" s="135"/>
      <c r="BN32" s="135"/>
    </row>
    <row r="33" spans="1:66" ht="14.5" customHeight="1" x14ac:dyDescent="0.2">
      <c r="A33" s="200">
        <v>4</v>
      </c>
      <c r="B33" s="201"/>
      <c r="C33" s="215">
        <v>0.5</v>
      </c>
      <c r="D33" s="215"/>
      <c r="E33" s="215"/>
      <c r="F33" s="215"/>
      <c r="G33" s="215"/>
      <c r="H33" s="193" t="s">
        <v>36</v>
      </c>
      <c r="I33" s="193"/>
      <c r="J33" s="215">
        <v>0.53125</v>
      </c>
      <c r="K33" s="215"/>
      <c r="L33" s="215"/>
      <c r="M33" s="215"/>
      <c r="N33" s="215"/>
      <c r="O33" s="194" t="s">
        <v>111</v>
      </c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1">
        <v>2</v>
      </c>
      <c r="AB33" s="191"/>
      <c r="AC33" s="191" t="s">
        <v>158</v>
      </c>
      <c r="AD33" s="191"/>
      <c r="AE33" s="191">
        <v>1</v>
      </c>
      <c r="AF33" s="191"/>
      <c r="AG33" s="189" t="s">
        <v>103</v>
      </c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90"/>
      <c r="AS33" s="201" t="s">
        <v>114</v>
      </c>
      <c r="AT33" s="201"/>
      <c r="AU33" s="201"/>
      <c r="AV33" s="201"/>
      <c r="AW33" s="201"/>
      <c r="AX33" s="201" t="s">
        <v>122</v>
      </c>
      <c r="AY33" s="201"/>
      <c r="AZ33" s="201"/>
      <c r="BA33" s="201"/>
      <c r="BB33" s="201"/>
      <c r="BC33" s="201"/>
      <c r="BD33" s="201"/>
      <c r="BE33" s="201"/>
      <c r="BF33" s="201"/>
      <c r="BG33" s="220"/>
      <c r="BI33" s="135"/>
      <c r="BJ33" s="135"/>
      <c r="BK33" s="135"/>
      <c r="BL33" s="135"/>
      <c r="BM33" s="135"/>
      <c r="BN33" s="135"/>
    </row>
    <row r="34" spans="1:66" ht="14.5" customHeight="1" x14ac:dyDescent="0.2">
      <c r="A34" s="200">
        <v>5</v>
      </c>
      <c r="B34" s="201"/>
      <c r="C34" s="202">
        <v>0.53472222222222221</v>
      </c>
      <c r="D34" s="203"/>
      <c r="E34" s="203"/>
      <c r="F34" s="203"/>
      <c r="G34" s="203"/>
      <c r="H34" s="191" t="s">
        <v>36</v>
      </c>
      <c r="I34" s="191"/>
      <c r="J34" s="203">
        <v>0.56597222222222221</v>
      </c>
      <c r="K34" s="203"/>
      <c r="L34" s="203"/>
      <c r="M34" s="203"/>
      <c r="N34" s="204"/>
      <c r="O34" s="194" t="s">
        <v>109</v>
      </c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1">
        <v>1</v>
      </c>
      <c r="AB34" s="191"/>
      <c r="AC34" s="191" t="s">
        <v>158</v>
      </c>
      <c r="AD34" s="191"/>
      <c r="AE34" s="191">
        <v>2</v>
      </c>
      <c r="AF34" s="191"/>
      <c r="AG34" s="189" t="s">
        <v>108</v>
      </c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90"/>
      <c r="AS34" s="201" t="s">
        <v>119</v>
      </c>
      <c r="AT34" s="201"/>
      <c r="AU34" s="201"/>
      <c r="AV34" s="201"/>
      <c r="AW34" s="201"/>
      <c r="AX34" s="201" t="s">
        <v>121</v>
      </c>
      <c r="AY34" s="201"/>
      <c r="AZ34" s="201"/>
      <c r="BA34" s="201"/>
      <c r="BB34" s="201"/>
      <c r="BC34" s="201"/>
      <c r="BD34" s="201"/>
      <c r="BE34" s="201"/>
      <c r="BF34" s="201"/>
      <c r="BG34" s="220"/>
      <c r="BI34" s="135"/>
      <c r="BJ34" s="135"/>
      <c r="BK34" s="135"/>
      <c r="BL34" s="135"/>
      <c r="BM34" s="135"/>
      <c r="BN34" s="135"/>
    </row>
    <row r="35" spans="1:66" ht="14.5" customHeight="1" x14ac:dyDescent="0.2">
      <c r="A35" s="200">
        <v>6</v>
      </c>
      <c r="B35" s="201"/>
      <c r="C35" s="202">
        <v>0.56944444444444442</v>
      </c>
      <c r="D35" s="203"/>
      <c r="E35" s="203"/>
      <c r="F35" s="203"/>
      <c r="G35" s="203"/>
      <c r="H35" s="191" t="s">
        <v>36</v>
      </c>
      <c r="I35" s="191"/>
      <c r="J35" s="203">
        <v>0.60069444444444442</v>
      </c>
      <c r="K35" s="203"/>
      <c r="L35" s="203"/>
      <c r="M35" s="203"/>
      <c r="N35" s="204"/>
      <c r="O35" s="194" t="s">
        <v>103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1">
        <v>10</v>
      </c>
      <c r="AB35" s="191"/>
      <c r="AC35" s="191" t="s">
        <v>158</v>
      </c>
      <c r="AD35" s="191"/>
      <c r="AE35" s="191">
        <v>1</v>
      </c>
      <c r="AF35" s="191"/>
      <c r="AG35" s="189" t="s">
        <v>110</v>
      </c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90"/>
      <c r="AS35" s="201" t="s">
        <v>122</v>
      </c>
      <c r="AT35" s="201"/>
      <c r="AU35" s="201"/>
      <c r="AV35" s="201"/>
      <c r="AW35" s="201"/>
      <c r="AX35" s="201" t="s">
        <v>120</v>
      </c>
      <c r="AY35" s="201"/>
      <c r="AZ35" s="201"/>
      <c r="BA35" s="201"/>
      <c r="BB35" s="201"/>
      <c r="BC35" s="201"/>
      <c r="BD35" s="201"/>
      <c r="BE35" s="201"/>
      <c r="BF35" s="201"/>
      <c r="BG35" s="220"/>
      <c r="BI35" s="135"/>
      <c r="BJ35" s="135"/>
      <c r="BK35" s="135"/>
      <c r="BL35" s="135"/>
      <c r="BM35" s="135"/>
      <c r="BN35" s="135"/>
    </row>
    <row r="36" spans="1:66" ht="14.5" customHeight="1" x14ac:dyDescent="0.2">
      <c r="A36" s="200">
        <v>7</v>
      </c>
      <c r="B36" s="201"/>
      <c r="C36" s="202">
        <v>0.60416666666666663</v>
      </c>
      <c r="D36" s="203"/>
      <c r="E36" s="203"/>
      <c r="F36" s="203"/>
      <c r="G36" s="203"/>
      <c r="H36" s="191" t="s">
        <v>36</v>
      </c>
      <c r="I36" s="191"/>
      <c r="J36" s="203">
        <v>0.63541666666666663</v>
      </c>
      <c r="K36" s="203"/>
      <c r="L36" s="203"/>
      <c r="M36" s="203"/>
      <c r="N36" s="204"/>
      <c r="O36" s="194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1"/>
      <c r="AB36" s="191"/>
      <c r="AC36" s="191" t="s">
        <v>38</v>
      </c>
      <c r="AD36" s="191"/>
      <c r="AE36" s="191"/>
      <c r="AF36" s="191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90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20"/>
      <c r="BI36" s="135"/>
      <c r="BJ36" s="135"/>
      <c r="BK36" s="135"/>
      <c r="BL36" s="135"/>
      <c r="BM36" s="135"/>
      <c r="BN36" s="135"/>
    </row>
    <row r="37" spans="1:66" ht="14.5" customHeight="1" thickBot="1" x14ac:dyDescent="0.25">
      <c r="A37" s="227">
        <v>8</v>
      </c>
      <c r="B37" s="228"/>
      <c r="C37" s="229">
        <v>0.63888888888888895</v>
      </c>
      <c r="D37" s="230"/>
      <c r="E37" s="230"/>
      <c r="F37" s="230"/>
      <c r="G37" s="230"/>
      <c r="H37" s="222" t="s">
        <v>36</v>
      </c>
      <c r="I37" s="222"/>
      <c r="J37" s="230">
        <v>0.67013888888888884</v>
      </c>
      <c r="K37" s="230"/>
      <c r="L37" s="230"/>
      <c r="M37" s="230"/>
      <c r="N37" s="266"/>
      <c r="O37" s="268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38"/>
      <c r="AB37" s="238"/>
      <c r="AC37" s="238" t="s">
        <v>38</v>
      </c>
      <c r="AD37" s="238"/>
      <c r="AE37" s="238"/>
      <c r="AF37" s="238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40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37"/>
      <c r="BI37" s="135"/>
      <c r="BJ37" s="135"/>
      <c r="BK37" s="135"/>
      <c r="BL37" s="135"/>
      <c r="BM37" s="135"/>
      <c r="BN37" s="135"/>
    </row>
    <row r="38" spans="1:66" ht="6.75" customHeight="1" x14ac:dyDescent="0.2">
      <c r="BI38" s="135"/>
      <c r="BJ38" s="135"/>
      <c r="BK38" s="135"/>
      <c r="BL38" s="135"/>
      <c r="BM38" s="135"/>
      <c r="BN38" s="135"/>
    </row>
    <row r="39" spans="1:66" ht="14.5" customHeight="1" thickBot="1" x14ac:dyDescent="0.25">
      <c r="A39" s="226" t="s">
        <v>96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BI39" s="135"/>
      <c r="BJ39" s="135"/>
      <c r="BK39" s="135"/>
      <c r="BL39" s="135"/>
      <c r="BM39" s="135"/>
      <c r="BN39" s="135"/>
    </row>
    <row r="40" spans="1:66" ht="14.5" customHeight="1" thickBot="1" x14ac:dyDescent="0.25">
      <c r="A40" s="298"/>
      <c r="B40" s="289"/>
      <c r="C40" s="289" t="s">
        <v>13</v>
      </c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 t="s">
        <v>14</v>
      </c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 t="s">
        <v>15</v>
      </c>
      <c r="AT40" s="289"/>
      <c r="AU40" s="289"/>
      <c r="AV40" s="289"/>
      <c r="AW40" s="289"/>
      <c r="AX40" s="289" t="s">
        <v>16</v>
      </c>
      <c r="AY40" s="289"/>
      <c r="AZ40" s="289"/>
      <c r="BA40" s="289"/>
      <c r="BB40" s="289"/>
      <c r="BC40" s="289" t="s">
        <v>17</v>
      </c>
      <c r="BD40" s="289"/>
      <c r="BE40" s="289"/>
      <c r="BF40" s="289"/>
      <c r="BG40" s="290"/>
      <c r="BI40" s="135"/>
      <c r="BJ40" s="135"/>
      <c r="BK40" s="135"/>
      <c r="BL40" s="135"/>
      <c r="BM40" s="135"/>
      <c r="BN40" s="135"/>
    </row>
    <row r="41" spans="1:66" ht="14.5" customHeight="1" x14ac:dyDescent="0.2">
      <c r="A41" s="267">
        <v>1</v>
      </c>
      <c r="B41" s="253"/>
      <c r="C41" s="198">
        <v>0.39583333333333331</v>
      </c>
      <c r="D41" s="199"/>
      <c r="E41" s="199"/>
      <c r="F41" s="199"/>
      <c r="G41" s="199"/>
      <c r="H41" s="234" t="s">
        <v>36</v>
      </c>
      <c r="I41" s="234"/>
      <c r="J41" s="199">
        <v>0.42708333333333331</v>
      </c>
      <c r="K41" s="199"/>
      <c r="L41" s="199"/>
      <c r="M41" s="199"/>
      <c r="N41" s="242"/>
      <c r="O41" s="235" t="s">
        <v>131</v>
      </c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192">
        <v>0</v>
      </c>
      <c r="AB41" s="192"/>
      <c r="AC41" s="192" t="s">
        <v>158</v>
      </c>
      <c r="AD41" s="192"/>
      <c r="AE41" s="192">
        <v>1</v>
      </c>
      <c r="AF41" s="192"/>
      <c r="AG41" s="252" t="s">
        <v>130</v>
      </c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3" t="s">
        <v>134</v>
      </c>
      <c r="AT41" s="253"/>
      <c r="AU41" s="253"/>
      <c r="AV41" s="253"/>
      <c r="AW41" s="253"/>
      <c r="AX41" s="253" t="s">
        <v>149</v>
      </c>
      <c r="AY41" s="253"/>
      <c r="AZ41" s="253"/>
      <c r="BA41" s="253"/>
      <c r="BB41" s="253"/>
      <c r="BC41" s="253" t="s">
        <v>139</v>
      </c>
      <c r="BD41" s="253"/>
      <c r="BE41" s="253"/>
      <c r="BF41" s="253"/>
      <c r="BG41" s="255"/>
      <c r="BI41" s="135"/>
      <c r="BJ41" s="135"/>
      <c r="BK41" s="135"/>
      <c r="BL41" s="135"/>
      <c r="BM41" s="135"/>
      <c r="BN41" s="135"/>
    </row>
    <row r="42" spans="1:66" ht="14.5" customHeight="1" x14ac:dyDescent="0.2">
      <c r="A42" s="200">
        <v>2</v>
      </c>
      <c r="B42" s="201"/>
      <c r="C42" s="203">
        <v>0.43055555555555558</v>
      </c>
      <c r="D42" s="203"/>
      <c r="E42" s="203"/>
      <c r="F42" s="203"/>
      <c r="G42" s="203"/>
      <c r="H42" s="191" t="s">
        <v>36</v>
      </c>
      <c r="I42" s="191"/>
      <c r="J42" s="203">
        <v>0.46180555555555558</v>
      </c>
      <c r="K42" s="203"/>
      <c r="L42" s="203"/>
      <c r="M42" s="203"/>
      <c r="N42" s="204"/>
      <c r="O42" s="194" t="s">
        <v>143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1">
        <v>1</v>
      </c>
      <c r="AB42" s="191"/>
      <c r="AC42" s="191" t="s">
        <v>158</v>
      </c>
      <c r="AD42" s="191"/>
      <c r="AE42" s="191">
        <v>2</v>
      </c>
      <c r="AF42" s="191"/>
      <c r="AG42" s="189" t="s">
        <v>148</v>
      </c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90"/>
      <c r="AS42" s="201" t="s">
        <v>124</v>
      </c>
      <c r="AT42" s="201"/>
      <c r="AU42" s="201"/>
      <c r="AV42" s="201"/>
      <c r="AW42" s="201"/>
      <c r="AX42" s="201" t="s">
        <v>136</v>
      </c>
      <c r="AY42" s="201"/>
      <c r="AZ42" s="201"/>
      <c r="BA42" s="201"/>
      <c r="BB42" s="201"/>
      <c r="BC42" s="201"/>
      <c r="BD42" s="201"/>
      <c r="BE42" s="201"/>
      <c r="BF42" s="201"/>
      <c r="BG42" s="220"/>
      <c r="BI42" s="135"/>
      <c r="BJ42" s="135"/>
      <c r="BK42" s="135"/>
      <c r="BL42" s="135"/>
      <c r="BM42" s="135"/>
      <c r="BN42" s="135"/>
    </row>
    <row r="43" spans="1:66" ht="14.5" customHeight="1" x14ac:dyDescent="0.2">
      <c r="A43" s="200">
        <v>3</v>
      </c>
      <c r="B43" s="201"/>
      <c r="C43" s="202">
        <v>0.46527777777777773</v>
      </c>
      <c r="D43" s="203"/>
      <c r="E43" s="203"/>
      <c r="F43" s="203"/>
      <c r="G43" s="203"/>
      <c r="H43" s="191" t="s">
        <v>36</v>
      </c>
      <c r="I43" s="191"/>
      <c r="J43" s="203">
        <v>0.49652777777777773</v>
      </c>
      <c r="K43" s="203"/>
      <c r="L43" s="203"/>
      <c r="M43" s="203"/>
      <c r="N43" s="204"/>
      <c r="O43" s="254" t="s">
        <v>147</v>
      </c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193">
        <v>8</v>
      </c>
      <c r="AB43" s="193"/>
      <c r="AC43" s="193" t="s">
        <v>158</v>
      </c>
      <c r="AD43" s="193"/>
      <c r="AE43" s="193">
        <v>0</v>
      </c>
      <c r="AF43" s="193"/>
      <c r="AG43" s="243" t="s">
        <v>105</v>
      </c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01" t="s">
        <v>136</v>
      </c>
      <c r="AT43" s="201"/>
      <c r="AU43" s="201"/>
      <c r="AV43" s="201"/>
      <c r="AW43" s="201"/>
      <c r="AX43" s="201" t="s">
        <v>144</v>
      </c>
      <c r="AY43" s="201"/>
      <c r="AZ43" s="201"/>
      <c r="BA43" s="201"/>
      <c r="BB43" s="201"/>
      <c r="BC43" s="201"/>
      <c r="BD43" s="201"/>
      <c r="BE43" s="201"/>
      <c r="BF43" s="201"/>
      <c r="BG43" s="220"/>
      <c r="BI43" s="135"/>
      <c r="BJ43" s="135"/>
      <c r="BK43" s="135"/>
      <c r="BL43" s="135"/>
      <c r="BM43" s="135"/>
      <c r="BN43" s="135"/>
    </row>
    <row r="44" spans="1:66" ht="14.5" customHeight="1" x14ac:dyDescent="0.2">
      <c r="A44" s="200">
        <v>4</v>
      </c>
      <c r="B44" s="201"/>
      <c r="C44" s="215">
        <v>0.5</v>
      </c>
      <c r="D44" s="215"/>
      <c r="E44" s="215"/>
      <c r="F44" s="215"/>
      <c r="G44" s="215"/>
      <c r="H44" s="193" t="s">
        <v>36</v>
      </c>
      <c r="I44" s="193"/>
      <c r="J44" s="215">
        <v>0.53125</v>
      </c>
      <c r="K44" s="215"/>
      <c r="L44" s="215"/>
      <c r="M44" s="215"/>
      <c r="N44" s="215"/>
      <c r="O44" s="194" t="s">
        <v>112</v>
      </c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1">
        <v>1</v>
      </c>
      <c r="AB44" s="191"/>
      <c r="AC44" s="191" t="s">
        <v>158</v>
      </c>
      <c r="AD44" s="191"/>
      <c r="AE44" s="191">
        <v>6</v>
      </c>
      <c r="AF44" s="191"/>
      <c r="AG44" s="189" t="s">
        <v>99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90"/>
      <c r="AS44" s="201" t="s">
        <v>117</v>
      </c>
      <c r="AT44" s="201"/>
      <c r="AU44" s="201"/>
      <c r="AV44" s="201"/>
      <c r="AW44" s="201"/>
      <c r="AX44" s="201" t="s">
        <v>124</v>
      </c>
      <c r="AY44" s="201"/>
      <c r="AZ44" s="201"/>
      <c r="BA44" s="201"/>
      <c r="BB44" s="201"/>
      <c r="BC44" s="201"/>
      <c r="BD44" s="201"/>
      <c r="BE44" s="201"/>
      <c r="BF44" s="201"/>
      <c r="BG44" s="220"/>
      <c r="BI44" s="135"/>
      <c r="BJ44" s="135"/>
      <c r="BK44" s="135"/>
      <c r="BL44" s="135"/>
      <c r="BM44" s="135"/>
      <c r="BN44" s="135"/>
    </row>
    <row r="45" spans="1:66" ht="14.5" customHeight="1" x14ac:dyDescent="0.2">
      <c r="A45" s="200">
        <v>5</v>
      </c>
      <c r="B45" s="201"/>
      <c r="C45" s="202">
        <v>0.53472222222222221</v>
      </c>
      <c r="D45" s="203"/>
      <c r="E45" s="203"/>
      <c r="F45" s="203"/>
      <c r="G45" s="203"/>
      <c r="H45" s="191" t="s">
        <v>36</v>
      </c>
      <c r="I45" s="191"/>
      <c r="J45" s="203">
        <v>0.56597222222222221</v>
      </c>
      <c r="K45" s="203"/>
      <c r="L45" s="203"/>
      <c r="M45" s="203"/>
      <c r="N45" s="204"/>
      <c r="O45" s="194" t="s">
        <v>105</v>
      </c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1">
        <v>1</v>
      </c>
      <c r="AB45" s="191"/>
      <c r="AC45" s="191" t="s">
        <v>158</v>
      </c>
      <c r="AD45" s="191"/>
      <c r="AE45" s="191">
        <v>2</v>
      </c>
      <c r="AF45" s="191"/>
      <c r="AG45" s="189" t="s">
        <v>131</v>
      </c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90"/>
      <c r="AS45" s="201" t="s">
        <v>126</v>
      </c>
      <c r="AT45" s="201"/>
      <c r="AU45" s="201"/>
      <c r="AV45" s="201"/>
      <c r="AW45" s="201"/>
      <c r="AX45" s="201" t="s">
        <v>146</v>
      </c>
      <c r="AY45" s="201"/>
      <c r="AZ45" s="201"/>
      <c r="BA45" s="201"/>
      <c r="BB45" s="201"/>
      <c r="BC45" s="201"/>
      <c r="BD45" s="201"/>
      <c r="BE45" s="201"/>
      <c r="BF45" s="201"/>
      <c r="BG45" s="220"/>
      <c r="BI45" s="135"/>
      <c r="BJ45" s="135"/>
      <c r="BK45" s="135"/>
      <c r="BL45" s="135"/>
      <c r="BM45" s="135"/>
      <c r="BN45" s="135"/>
    </row>
    <row r="46" spans="1:66" ht="14.5" customHeight="1" x14ac:dyDescent="0.2">
      <c r="A46" s="200">
        <v>6</v>
      </c>
      <c r="B46" s="201"/>
      <c r="C46" s="202">
        <v>0.56944444444444442</v>
      </c>
      <c r="D46" s="203"/>
      <c r="E46" s="203"/>
      <c r="F46" s="203"/>
      <c r="G46" s="203"/>
      <c r="H46" s="191" t="s">
        <v>36</v>
      </c>
      <c r="I46" s="191"/>
      <c r="J46" s="203">
        <v>0.60069444444444442</v>
      </c>
      <c r="K46" s="203"/>
      <c r="L46" s="203"/>
      <c r="M46" s="203"/>
      <c r="N46" s="204"/>
      <c r="O46" s="194" t="s">
        <v>101</v>
      </c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1">
        <v>8</v>
      </c>
      <c r="AB46" s="191"/>
      <c r="AC46" s="191" t="s">
        <v>158</v>
      </c>
      <c r="AD46" s="191"/>
      <c r="AE46" s="191">
        <v>0</v>
      </c>
      <c r="AF46" s="191"/>
      <c r="AG46" s="189" t="s">
        <v>111</v>
      </c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90"/>
      <c r="AS46" s="201" t="s">
        <v>133</v>
      </c>
      <c r="AT46" s="201"/>
      <c r="AU46" s="201"/>
      <c r="AV46" s="201"/>
      <c r="AW46" s="201"/>
      <c r="AX46" s="201" t="s">
        <v>117</v>
      </c>
      <c r="AY46" s="201"/>
      <c r="AZ46" s="201"/>
      <c r="BA46" s="201"/>
      <c r="BB46" s="201"/>
      <c r="BC46" s="201"/>
      <c r="BD46" s="201"/>
      <c r="BE46" s="201"/>
      <c r="BF46" s="201"/>
      <c r="BG46" s="220"/>
      <c r="BI46" s="135"/>
      <c r="BJ46" s="135"/>
      <c r="BK46" s="135"/>
      <c r="BL46" s="135"/>
      <c r="BM46" s="135"/>
      <c r="BN46" s="135"/>
    </row>
    <row r="47" spans="1:66" ht="14.5" customHeight="1" x14ac:dyDescent="0.2">
      <c r="A47" s="200">
        <v>7</v>
      </c>
      <c r="B47" s="201"/>
      <c r="C47" s="202">
        <v>0.60416666666666663</v>
      </c>
      <c r="D47" s="203"/>
      <c r="E47" s="203"/>
      <c r="F47" s="203"/>
      <c r="G47" s="203"/>
      <c r="H47" s="191" t="s">
        <v>36</v>
      </c>
      <c r="I47" s="191"/>
      <c r="J47" s="203">
        <v>0.63541666666666663</v>
      </c>
      <c r="K47" s="203"/>
      <c r="L47" s="203"/>
      <c r="M47" s="203"/>
      <c r="N47" s="204"/>
      <c r="O47" s="194" t="s">
        <v>107</v>
      </c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1">
        <v>1</v>
      </c>
      <c r="AB47" s="191"/>
      <c r="AC47" s="191" t="s">
        <v>158</v>
      </c>
      <c r="AD47" s="191"/>
      <c r="AE47" s="191">
        <v>1</v>
      </c>
      <c r="AF47" s="191"/>
      <c r="AG47" s="189" t="s">
        <v>102</v>
      </c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90"/>
      <c r="AS47" s="201" t="s">
        <v>132</v>
      </c>
      <c r="AT47" s="201"/>
      <c r="AU47" s="201"/>
      <c r="AV47" s="201"/>
      <c r="AW47" s="201"/>
      <c r="AX47" s="201" t="s">
        <v>125</v>
      </c>
      <c r="AY47" s="201"/>
      <c r="AZ47" s="201"/>
      <c r="BA47" s="201"/>
      <c r="BB47" s="201"/>
      <c r="BC47" s="201"/>
      <c r="BD47" s="201"/>
      <c r="BE47" s="201"/>
      <c r="BF47" s="201"/>
      <c r="BG47" s="220"/>
      <c r="BI47" s="135"/>
      <c r="BJ47" s="135"/>
      <c r="BK47" s="135"/>
      <c r="BL47" s="135"/>
      <c r="BM47" s="135"/>
      <c r="BN47" s="135"/>
    </row>
    <row r="48" spans="1:66" ht="14.5" customHeight="1" thickBot="1" x14ac:dyDescent="0.25">
      <c r="A48" s="227">
        <v>8</v>
      </c>
      <c r="B48" s="228"/>
      <c r="C48" s="229">
        <v>0.63888888888888895</v>
      </c>
      <c r="D48" s="230"/>
      <c r="E48" s="230"/>
      <c r="F48" s="230"/>
      <c r="G48" s="230"/>
      <c r="H48" s="222" t="s">
        <v>36</v>
      </c>
      <c r="I48" s="222"/>
      <c r="J48" s="230">
        <v>0.67013888888888884</v>
      </c>
      <c r="K48" s="230"/>
      <c r="L48" s="230"/>
      <c r="M48" s="230"/>
      <c r="N48" s="266"/>
      <c r="O48" s="268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38"/>
      <c r="AB48" s="238"/>
      <c r="AC48" s="238" t="s">
        <v>38</v>
      </c>
      <c r="AD48" s="238"/>
      <c r="AE48" s="238"/>
      <c r="AF48" s="238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40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37"/>
      <c r="BI48" s="135"/>
      <c r="BJ48" s="135"/>
      <c r="BK48" s="135"/>
      <c r="BL48" s="135"/>
      <c r="BM48" s="135"/>
      <c r="BN48" s="135"/>
    </row>
    <row r="49" spans="1:66" ht="6.75" customHeight="1" x14ac:dyDescent="0.2">
      <c r="A49" s="136"/>
      <c r="B49" s="136"/>
      <c r="C49" s="137"/>
      <c r="D49" s="137"/>
      <c r="E49" s="137"/>
      <c r="F49" s="137"/>
      <c r="G49" s="137"/>
      <c r="H49" s="136"/>
      <c r="I49" s="136"/>
      <c r="J49" s="137"/>
      <c r="K49" s="137"/>
      <c r="L49" s="137"/>
      <c r="M49" s="137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6"/>
      <c r="AB49" s="136"/>
      <c r="AC49" s="136"/>
      <c r="AD49" s="136"/>
      <c r="AE49" s="136"/>
      <c r="AF49" s="136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I49" s="135"/>
      <c r="BJ49" s="135"/>
      <c r="BK49" s="135"/>
      <c r="BL49" s="135"/>
      <c r="BM49" s="135"/>
      <c r="BN49" s="135"/>
    </row>
    <row r="50" spans="1:66" ht="14.5" customHeight="1" thickBot="1" x14ac:dyDescent="0.25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BI50" s="135"/>
      <c r="BJ50" s="135"/>
      <c r="BK50" s="135"/>
      <c r="BL50" s="135"/>
      <c r="BM50" s="135"/>
      <c r="BN50" s="135"/>
    </row>
    <row r="51" spans="1:66" ht="14.5" customHeight="1" x14ac:dyDescent="0.2">
      <c r="BI51" s="135"/>
      <c r="BJ51" s="135"/>
      <c r="BK51" s="135"/>
      <c r="BL51" s="135"/>
      <c r="BM51" s="135"/>
      <c r="BN51" s="135"/>
    </row>
    <row r="52" spans="1:66" ht="14.5" customHeight="1" x14ac:dyDescent="0.2">
      <c r="BI52" s="135"/>
      <c r="BJ52" s="135"/>
      <c r="BK52" s="135"/>
      <c r="BL52" s="135"/>
      <c r="BM52" s="135"/>
      <c r="BN52" s="135"/>
    </row>
    <row r="53" spans="1:66" ht="14.5" customHeight="1" x14ac:dyDescent="0.3">
      <c r="A53" s="282" t="s">
        <v>127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I53" s="135"/>
      <c r="BJ53" s="135"/>
      <c r="BK53" s="135"/>
      <c r="BL53" s="135"/>
      <c r="BM53" s="135"/>
      <c r="BN53" s="135"/>
    </row>
    <row r="54" spans="1:66" ht="14.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I54" s="135"/>
      <c r="BJ54" s="135"/>
      <c r="BK54" s="135"/>
      <c r="BL54" s="135"/>
      <c r="BM54" s="135"/>
      <c r="BN54" s="135"/>
    </row>
    <row r="55" spans="1:66" ht="14.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283" t="s">
        <v>0</v>
      </c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I55" s="135"/>
      <c r="BJ55" s="135"/>
      <c r="BK55" s="135"/>
      <c r="BL55" s="135"/>
      <c r="BM55" s="135"/>
      <c r="BN55" s="135"/>
    </row>
    <row r="56" spans="1:66" ht="14.5" customHeight="1" thickBot="1" x14ac:dyDescent="0.25">
      <c r="A56" s="226" t="s">
        <v>159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BI56" s="135"/>
      <c r="BJ56" s="135"/>
      <c r="BK56" s="135"/>
      <c r="BL56" s="135"/>
      <c r="BM56" s="135"/>
      <c r="BN56" s="135"/>
    </row>
    <row r="57" spans="1:66" ht="14.5" customHeight="1" thickBot="1" x14ac:dyDescent="0.25">
      <c r="A57" s="298"/>
      <c r="B57" s="289"/>
      <c r="C57" s="289" t="s">
        <v>13</v>
      </c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 t="s">
        <v>14</v>
      </c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 t="s">
        <v>15</v>
      </c>
      <c r="AT57" s="289"/>
      <c r="AU57" s="289"/>
      <c r="AV57" s="289"/>
      <c r="AW57" s="289"/>
      <c r="AX57" s="289" t="s">
        <v>16</v>
      </c>
      <c r="AY57" s="289"/>
      <c r="AZ57" s="289"/>
      <c r="BA57" s="289"/>
      <c r="BB57" s="289"/>
      <c r="BC57" s="289" t="s">
        <v>17</v>
      </c>
      <c r="BD57" s="289"/>
      <c r="BE57" s="289"/>
      <c r="BF57" s="289"/>
      <c r="BG57" s="290"/>
      <c r="BI57" s="135"/>
      <c r="BJ57" s="135"/>
      <c r="BK57" s="135"/>
      <c r="BL57" s="135"/>
      <c r="BM57" s="135"/>
      <c r="BN57" s="135"/>
    </row>
    <row r="58" spans="1:66" ht="14.5" customHeight="1" x14ac:dyDescent="0.2">
      <c r="A58" s="196"/>
      <c r="B58" s="197"/>
      <c r="C58" s="198">
        <v>0.375</v>
      </c>
      <c r="D58" s="199"/>
      <c r="E58" s="199"/>
      <c r="F58" s="199"/>
      <c r="G58" s="199"/>
      <c r="H58" s="234" t="s">
        <v>36</v>
      </c>
      <c r="I58" s="234"/>
      <c r="J58" s="199"/>
      <c r="K58" s="199"/>
      <c r="L58" s="199"/>
      <c r="M58" s="199"/>
      <c r="N58" s="242"/>
      <c r="O58" s="317" t="s">
        <v>161</v>
      </c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9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225"/>
      <c r="BI58" s="135"/>
      <c r="BJ58" s="135"/>
      <c r="BK58" s="135"/>
      <c r="BL58" s="135"/>
      <c r="BM58" s="135"/>
      <c r="BN58" s="135"/>
    </row>
    <row r="59" spans="1:66" ht="14.5" customHeight="1" x14ac:dyDescent="0.2">
      <c r="A59" s="218"/>
      <c r="B59" s="219"/>
      <c r="C59" s="203"/>
      <c r="D59" s="203"/>
      <c r="E59" s="203"/>
      <c r="F59" s="203"/>
      <c r="G59" s="203"/>
      <c r="H59" s="191" t="s">
        <v>36</v>
      </c>
      <c r="I59" s="191"/>
      <c r="J59" s="203"/>
      <c r="K59" s="203"/>
      <c r="L59" s="203"/>
      <c r="M59" s="203"/>
      <c r="N59" s="204"/>
      <c r="O59" s="320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2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21"/>
      <c r="BI59" s="135"/>
      <c r="BJ59" s="135"/>
      <c r="BK59" s="135"/>
      <c r="BL59" s="135"/>
      <c r="BM59" s="135"/>
      <c r="BN59" s="135"/>
    </row>
    <row r="60" spans="1:66" ht="14.5" customHeight="1" x14ac:dyDescent="0.2">
      <c r="A60" s="218"/>
      <c r="B60" s="219"/>
      <c r="C60" s="202"/>
      <c r="D60" s="203"/>
      <c r="E60" s="203"/>
      <c r="F60" s="203"/>
      <c r="G60" s="203"/>
      <c r="H60" s="191" t="s">
        <v>36</v>
      </c>
      <c r="I60" s="191"/>
      <c r="J60" s="203">
        <v>0.5</v>
      </c>
      <c r="K60" s="203"/>
      <c r="L60" s="203"/>
      <c r="M60" s="203"/>
      <c r="N60" s="204"/>
      <c r="O60" s="323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5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21"/>
      <c r="BI60" s="135"/>
      <c r="BJ60" s="135"/>
      <c r="BK60" s="135"/>
      <c r="BL60" s="135"/>
      <c r="BM60" s="135"/>
      <c r="BN60" s="135"/>
    </row>
    <row r="61" spans="1:66" ht="14.5" customHeight="1" x14ac:dyDescent="0.2">
      <c r="A61" s="218">
        <v>1</v>
      </c>
      <c r="B61" s="219"/>
      <c r="C61" s="215">
        <v>0.51388888888888895</v>
      </c>
      <c r="D61" s="215"/>
      <c r="E61" s="215"/>
      <c r="F61" s="215"/>
      <c r="G61" s="215"/>
      <c r="H61" s="193" t="s">
        <v>36</v>
      </c>
      <c r="I61" s="193"/>
      <c r="J61" s="215">
        <v>0.54513888888888895</v>
      </c>
      <c r="K61" s="215"/>
      <c r="L61" s="215"/>
      <c r="M61" s="215"/>
      <c r="N61" s="215"/>
      <c r="O61" s="208" t="s">
        <v>162</v>
      </c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10">
        <v>1</v>
      </c>
      <c r="AB61" s="210"/>
      <c r="AC61" s="210" t="s">
        <v>158</v>
      </c>
      <c r="AD61" s="210"/>
      <c r="AE61" s="210">
        <v>1</v>
      </c>
      <c r="AF61" s="210"/>
      <c r="AG61" s="211" t="s">
        <v>163</v>
      </c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2"/>
      <c r="AS61" s="219" t="s">
        <v>173</v>
      </c>
      <c r="AT61" s="219"/>
      <c r="AU61" s="219"/>
      <c r="AV61" s="219"/>
      <c r="AW61" s="219"/>
      <c r="AX61" s="219" t="s">
        <v>176</v>
      </c>
      <c r="AY61" s="219"/>
      <c r="AZ61" s="219"/>
      <c r="BA61" s="219"/>
      <c r="BB61" s="219"/>
      <c r="BC61" s="219" t="s">
        <v>180</v>
      </c>
      <c r="BD61" s="219"/>
      <c r="BE61" s="219"/>
      <c r="BF61" s="219"/>
      <c r="BG61" s="221"/>
      <c r="BI61" s="135"/>
      <c r="BJ61" s="135"/>
      <c r="BK61" s="135"/>
      <c r="BL61" s="135"/>
      <c r="BM61" s="135"/>
      <c r="BN61" s="135"/>
    </row>
    <row r="62" spans="1:66" ht="14.5" customHeight="1" x14ac:dyDescent="0.2">
      <c r="A62" s="218">
        <v>2</v>
      </c>
      <c r="B62" s="219"/>
      <c r="C62" s="202">
        <v>0.54861111111111105</v>
      </c>
      <c r="D62" s="203"/>
      <c r="E62" s="203"/>
      <c r="F62" s="203"/>
      <c r="G62" s="203"/>
      <c r="H62" s="191" t="s">
        <v>36</v>
      </c>
      <c r="I62" s="191"/>
      <c r="J62" s="203">
        <v>0.57986111111111105</v>
      </c>
      <c r="K62" s="203"/>
      <c r="L62" s="203"/>
      <c r="M62" s="203"/>
      <c r="N62" s="204"/>
      <c r="O62" s="208" t="s">
        <v>164</v>
      </c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10">
        <v>3</v>
      </c>
      <c r="AB62" s="210"/>
      <c r="AC62" s="210" t="s">
        <v>158</v>
      </c>
      <c r="AD62" s="210"/>
      <c r="AE62" s="210">
        <v>3</v>
      </c>
      <c r="AF62" s="210"/>
      <c r="AG62" s="211" t="s">
        <v>165</v>
      </c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2"/>
      <c r="AS62" s="219" t="s">
        <v>177</v>
      </c>
      <c r="AT62" s="219"/>
      <c r="AU62" s="219"/>
      <c r="AV62" s="219"/>
      <c r="AW62" s="219"/>
      <c r="AX62" s="219" t="s">
        <v>178</v>
      </c>
      <c r="AY62" s="219"/>
      <c r="AZ62" s="219"/>
      <c r="BA62" s="219"/>
      <c r="BB62" s="219"/>
      <c r="BC62" s="219"/>
      <c r="BD62" s="219"/>
      <c r="BE62" s="219"/>
      <c r="BF62" s="219"/>
      <c r="BG62" s="221"/>
      <c r="BI62" s="135"/>
      <c r="BJ62" s="135"/>
      <c r="BK62" s="135"/>
      <c r="BL62" s="135"/>
      <c r="BM62" s="135"/>
      <c r="BN62" s="135"/>
    </row>
    <row r="63" spans="1:66" ht="14.5" customHeight="1" x14ac:dyDescent="0.2">
      <c r="A63" s="218">
        <v>3</v>
      </c>
      <c r="B63" s="219"/>
      <c r="C63" s="269">
        <v>0.58333333333333337</v>
      </c>
      <c r="D63" s="270"/>
      <c r="E63" s="270"/>
      <c r="F63" s="270"/>
      <c r="G63" s="270"/>
      <c r="H63" s="271" t="s">
        <v>36</v>
      </c>
      <c r="I63" s="271"/>
      <c r="J63" s="270">
        <v>0.61458333333333337</v>
      </c>
      <c r="K63" s="270"/>
      <c r="L63" s="270"/>
      <c r="M63" s="270"/>
      <c r="N63" s="272"/>
      <c r="O63" s="208" t="s">
        <v>163</v>
      </c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10">
        <v>5</v>
      </c>
      <c r="AB63" s="210"/>
      <c r="AC63" s="210" t="s">
        <v>158</v>
      </c>
      <c r="AD63" s="210"/>
      <c r="AE63" s="210">
        <v>1</v>
      </c>
      <c r="AF63" s="210"/>
      <c r="AG63" s="211" t="s">
        <v>166</v>
      </c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2"/>
      <c r="AS63" s="219" t="s">
        <v>179</v>
      </c>
      <c r="AT63" s="219"/>
      <c r="AU63" s="219"/>
      <c r="AV63" s="219"/>
      <c r="AW63" s="219"/>
      <c r="AX63" s="219" t="s">
        <v>168</v>
      </c>
      <c r="AY63" s="219"/>
      <c r="AZ63" s="219"/>
      <c r="BA63" s="219"/>
      <c r="BB63" s="219"/>
      <c r="BC63" s="219"/>
      <c r="BD63" s="219"/>
      <c r="BE63" s="219"/>
      <c r="BF63" s="219"/>
      <c r="BG63" s="221"/>
      <c r="BI63" s="135"/>
      <c r="BJ63" s="135"/>
      <c r="BK63" s="135"/>
      <c r="BL63" s="135"/>
      <c r="BM63" s="135"/>
      <c r="BN63" s="135"/>
    </row>
    <row r="64" spans="1:66" ht="14.5" customHeight="1" x14ac:dyDescent="0.2">
      <c r="A64" s="218">
        <v>4</v>
      </c>
      <c r="B64" s="219"/>
      <c r="C64" s="269">
        <v>0.61805555555555558</v>
      </c>
      <c r="D64" s="270"/>
      <c r="E64" s="270"/>
      <c r="F64" s="270"/>
      <c r="G64" s="270"/>
      <c r="H64" s="271" t="s">
        <v>36</v>
      </c>
      <c r="I64" s="271"/>
      <c r="J64" s="270">
        <v>0.64930555555555558</v>
      </c>
      <c r="K64" s="270"/>
      <c r="L64" s="270"/>
      <c r="M64" s="270"/>
      <c r="N64" s="272"/>
      <c r="O64" s="208" t="s">
        <v>165</v>
      </c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10">
        <v>1</v>
      </c>
      <c r="AB64" s="210"/>
      <c r="AC64" s="210" t="s">
        <v>158</v>
      </c>
      <c r="AD64" s="210"/>
      <c r="AE64" s="210">
        <v>4</v>
      </c>
      <c r="AF64" s="210"/>
      <c r="AG64" s="211" t="s">
        <v>167</v>
      </c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2"/>
      <c r="AS64" s="219" t="s">
        <v>178</v>
      </c>
      <c r="AT64" s="219"/>
      <c r="AU64" s="219"/>
      <c r="AV64" s="219"/>
      <c r="AW64" s="219"/>
      <c r="AX64" s="219" t="s">
        <v>179</v>
      </c>
      <c r="AY64" s="219"/>
      <c r="AZ64" s="219"/>
      <c r="BA64" s="219"/>
      <c r="BB64" s="219"/>
      <c r="BC64" s="219"/>
      <c r="BD64" s="219"/>
      <c r="BE64" s="219"/>
      <c r="BF64" s="219"/>
      <c r="BG64" s="221"/>
      <c r="BI64" s="135"/>
      <c r="BJ64" s="135"/>
      <c r="BK64" s="135"/>
      <c r="BL64" s="135"/>
      <c r="BM64" s="135"/>
      <c r="BN64" s="135"/>
    </row>
    <row r="65" spans="1:66" ht="14.5" customHeight="1" thickBot="1" x14ac:dyDescent="0.25">
      <c r="A65" s="291">
        <v>5</v>
      </c>
      <c r="B65" s="292"/>
      <c r="C65" s="274">
        <v>0.65277777777777779</v>
      </c>
      <c r="D65" s="275"/>
      <c r="E65" s="275"/>
      <c r="F65" s="275"/>
      <c r="G65" s="275"/>
      <c r="H65" s="276" t="s">
        <v>38</v>
      </c>
      <c r="I65" s="276"/>
      <c r="J65" s="275">
        <v>0.68402777777777779</v>
      </c>
      <c r="K65" s="275"/>
      <c r="L65" s="275"/>
      <c r="M65" s="275"/>
      <c r="N65" s="277"/>
      <c r="O65" s="296" t="s">
        <v>166</v>
      </c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76">
        <v>1</v>
      </c>
      <c r="AB65" s="276"/>
      <c r="AC65" s="276" t="s">
        <v>158</v>
      </c>
      <c r="AD65" s="276"/>
      <c r="AE65" s="276">
        <v>2</v>
      </c>
      <c r="AF65" s="276"/>
      <c r="AG65" s="294" t="s">
        <v>162</v>
      </c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5"/>
      <c r="AS65" s="292" t="s">
        <v>176</v>
      </c>
      <c r="AT65" s="292"/>
      <c r="AU65" s="292"/>
      <c r="AV65" s="292"/>
      <c r="AW65" s="292"/>
      <c r="AX65" s="292" t="s">
        <v>177</v>
      </c>
      <c r="AY65" s="292"/>
      <c r="AZ65" s="292"/>
      <c r="BA65" s="292"/>
      <c r="BB65" s="292"/>
      <c r="BC65" s="292"/>
      <c r="BD65" s="292"/>
      <c r="BE65" s="292"/>
      <c r="BF65" s="292"/>
      <c r="BG65" s="293"/>
      <c r="BI65" s="135"/>
      <c r="BJ65" s="135"/>
      <c r="BK65" s="135"/>
      <c r="BL65" s="135"/>
      <c r="BM65" s="135"/>
      <c r="BN65" s="135"/>
    </row>
    <row r="66" spans="1:66" ht="14.5" customHeight="1" x14ac:dyDescent="0.2">
      <c r="C66" s="137"/>
      <c r="D66" s="137"/>
      <c r="E66" s="137"/>
      <c r="F66" s="137"/>
      <c r="G66" s="137"/>
      <c r="H66" s="136"/>
      <c r="I66" s="136"/>
      <c r="J66" s="137"/>
      <c r="K66" s="137"/>
      <c r="L66" s="137"/>
      <c r="M66" s="137"/>
      <c r="N66" s="137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6"/>
      <c r="AB66" s="136"/>
      <c r="AC66" s="136"/>
      <c r="AD66" s="136"/>
      <c r="AE66" s="136"/>
      <c r="AF66" s="136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I66" s="135"/>
      <c r="BJ66" s="135"/>
      <c r="BK66" s="135"/>
      <c r="BL66" s="135"/>
      <c r="BM66" s="135"/>
      <c r="BN66" s="135"/>
    </row>
    <row r="67" spans="1:66" ht="14.5" customHeight="1" thickBot="1" x14ac:dyDescent="0.25">
      <c r="A67" s="226" t="s">
        <v>160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BI67" s="135"/>
      <c r="BJ67" s="135"/>
      <c r="BK67" s="135"/>
      <c r="BL67" s="135"/>
      <c r="BM67" s="135"/>
      <c r="BN67" s="135"/>
    </row>
    <row r="68" spans="1:66" ht="14.5" customHeight="1" thickBot="1" x14ac:dyDescent="0.25">
      <c r="A68" s="298"/>
      <c r="B68" s="289"/>
      <c r="C68" s="289" t="s">
        <v>13</v>
      </c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 t="s">
        <v>14</v>
      </c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 t="s">
        <v>15</v>
      </c>
      <c r="AT68" s="289"/>
      <c r="AU68" s="289"/>
      <c r="AV68" s="289"/>
      <c r="AW68" s="289"/>
      <c r="AX68" s="289" t="s">
        <v>16</v>
      </c>
      <c r="AY68" s="289"/>
      <c r="AZ68" s="289"/>
      <c r="BA68" s="289"/>
      <c r="BB68" s="289"/>
      <c r="BC68" s="289" t="s">
        <v>17</v>
      </c>
      <c r="BD68" s="289"/>
      <c r="BE68" s="289"/>
      <c r="BF68" s="289"/>
      <c r="BG68" s="290"/>
      <c r="BI68" s="135"/>
      <c r="BJ68" s="135"/>
      <c r="BK68" s="135"/>
      <c r="BL68" s="135"/>
      <c r="BM68" s="135"/>
      <c r="BN68" s="135"/>
    </row>
    <row r="69" spans="1:66" ht="14.5" customHeight="1" x14ac:dyDescent="0.2">
      <c r="A69" s="196"/>
      <c r="B69" s="197"/>
      <c r="C69" s="198">
        <v>0.375</v>
      </c>
      <c r="D69" s="199"/>
      <c r="E69" s="199"/>
      <c r="F69" s="199"/>
      <c r="G69" s="199"/>
      <c r="H69" s="234" t="s">
        <v>36</v>
      </c>
      <c r="I69" s="234"/>
      <c r="J69" s="199"/>
      <c r="K69" s="199"/>
      <c r="L69" s="199"/>
      <c r="M69" s="199"/>
      <c r="N69" s="242"/>
      <c r="O69" s="317" t="s">
        <v>161</v>
      </c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9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225"/>
      <c r="BI69" s="135"/>
      <c r="BJ69" s="135"/>
      <c r="BK69" s="135"/>
      <c r="BL69" s="135"/>
      <c r="BM69" s="135"/>
      <c r="BN69" s="135"/>
    </row>
    <row r="70" spans="1:66" ht="14.5" customHeight="1" x14ac:dyDescent="0.2">
      <c r="A70" s="218"/>
      <c r="B70" s="219"/>
      <c r="C70" s="203"/>
      <c r="D70" s="203"/>
      <c r="E70" s="203"/>
      <c r="F70" s="203"/>
      <c r="G70" s="203"/>
      <c r="H70" s="191" t="s">
        <v>36</v>
      </c>
      <c r="I70" s="191"/>
      <c r="J70" s="203"/>
      <c r="K70" s="203"/>
      <c r="L70" s="203"/>
      <c r="M70" s="203"/>
      <c r="N70" s="204"/>
      <c r="O70" s="320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2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21"/>
      <c r="BI70" s="135"/>
      <c r="BJ70" s="135"/>
      <c r="BK70" s="135"/>
      <c r="BL70" s="135"/>
      <c r="BM70" s="135"/>
      <c r="BN70" s="135"/>
    </row>
    <row r="71" spans="1:66" ht="14.5" customHeight="1" x14ac:dyDescent="0.2">
      <c r="A71" s="218"/>
      <c r="B71" s="219"/>
      <c r="C71" s="202"/>
      <c r="D71" s="203"/>
      <c r="E71" s="203"/>
      <c r="F71" s="203"/>
      <c r="G71" s="203"/>
      <c r="H71" s="191" t="s">
        <v>36</v>
      </c>
      <c r="I71" s="191"/>
      <c r="J71" s="203">
        <v>0.5</v>
      </c>
      <c r="K71" s="203"/>
      <c r="L71" s="203"/>
      <c r="M71" s="203"/>
      <c r="N71" s="204"/>
      <c r="O71" s="323"/>
      <c r="P71" s="324"/>
      <c r="Q71" s="324"/>
      <c r="R71" s="324"/>
      <c r="S71" s="324"/>
      <c r="T71" s="324"/>
      <c r="U71" s="324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5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21"/>
      <c r="BI71" s="135"/>
      <c r="BJ71" s="135"/>
      <c r="BK71" s="135"/>
      <c r="BL71" s="135"/>
      <c r="BM71" s="135"/>
      <c r="BN71" s="135"/>
    </row>
    <row r="72" spans="1:66" ht="14.5" customHeight="1" x14ac:dyDescent="0.2">
      <c r="A72" s="218">
        <v>1</v>
      </c>
      <c r="B72" s="219"/>
      <c r="C72" s="215">
        <v>0.51388888888888895</v>
      </c>
      <c r="D72" s="215"/>
      <c r="E72" s="215"/>
      <c r="F72" s="215"/>
      <c r="G72" s="215"/>
      <c r="H72" s="193" t="s">
        <v>36</v>
      </c>
      <c r="I72" s="193"/>
      <c r="J72" s="215">
        <v>0.54513888888888895</v>
      </c>
      <c r="K72" s="215"/>
      <c r="L72" s="215"/>
      <c r="M72" s="215"/>
      <c r="N72" s="215"/>
      <c r="O72" s="208" t="s">
        <v>252</v>
      </c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10">
        <v>7</v>
      </c>
      <c r="AB72" s="210"/>
      <c r="AC72" s="210" t="s">
        <v>158</v>
      </c>
      <c r="AD72" s="210"/>
      <c r="AE72" s="210">
        <v>1</v>
      </c>
      <c r="AF72" s="210"/>
      <c r="AG72" s="211" t="s">
        <v>105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2"/>
      <c r="AS72" s="219" t="s">
        <v>168</v>
      </c>
      <c r="AT72" s="219"/>
      <c r="AU72" s="219"/>
      <c r="AV72" s="219"/>
      <c r="AW72" s="219"/>
      <c r="AX72" s="219" t="s">
        <v>169</v>
      </c>
      <c r="AY72" s="219"/>
      <c r="AZ72" s="219"/>
      <c r="BA72" s="219"/>
      <c r="BB72" s="219"/>
      <c r="BC72" s="219" t="s">
        <v>180</v>
      </c>
      <c r="BD72" s="219"/>
      <c r="BE72" s="219"/>
      <c r="BF72" s="219"/>
      <c r="BG72" s="221"/>
      <c r="BI72" s="135"/>
      <c r="BJ72" s="135"/>
      <c r="BK72" s="135"/>
      <c r="BL72" s="135"/>
      <c r="BM72" s="135"/>
      <c r="BN72" s="135"/>
    </row>
    <row r="73" spans="1:66" ht="14.5" customHeight="1" x14ac:dyDescent="0.2">
      <c r="A73" s="218">
        <v>2</v>
      </c>
      <c r="B73" s="219"/>
      <c r="C73" s="202">
        <v>0.54861111111111105</v>
      </c>
      <c r="D73" s="203"/>
      <c r="E73" s="203"/>
      <c r="F73" s="203"/>
      <c r="G73" s="203"/>
      <c r="H73" s="191" t="s">
        <v>36</v>
      </c>
      <c r="I73" s="191"/>
      <c r="J73" s="203">
        <v>0.57986111111111105</v>
      </c>
      <c r="K73" s="203"/>
      <c r="L73" s="203"/>
      <c r="M73" s="203"/>
      <c r="N73" s="204"/>
      <c r="O73" s="208" t="s">
        <v>141</v>
      </c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10">
        <v>3</v>
      </c>
      <c r="AB73" s="210"/>
      <c r="AC73" s="210" t="s">
        <v>158</v>
      </c>
      <c r="AD73" s="210"/>
      <c r="AE73" s="210">
        <v>0</v>
      </c>
      <c r="AF73" s="210"/>
      <c r="AG73" s="211" t="s">
        <v>231</v>
      </c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2"/>
      <c r="AS73" s="219" t="s">
        <v>170</v>
      </c>
      <c r="AT73" s="219"/>
      <c r="AU73" s="219"/>
      <c r="AV73" s="219"/>
      <c r="AW73" s="219"/>
      <c r="AX73" s="219" t="s">
        <v>171</v>
      </c>
      <c r="AY73" s="219"/>
      <c r="AZ73" s="219"/>
      <c r="BA73" s="219"/>
      <c r="BB73" s="219"/>
      <c r="BC73" s="219"/>
      <c r="BD73" s="219"/>
      <c r="BE73" s="219"/>
      <c r="BF73" s="219"/>
      <c r="BG73" s="221"/>
      <c r="BI73" s="135"/>
      <c r="BJ73" s="135"/>
      <c r="BK73" s="135"/>
      <c r="BL73" s="135"/>
      <c r="BM73" s="135"/>
      <c r="BN73" s="135"/>
    </row>
    <row r="74" spans="1:66" ht="14.5" customHeight="1" x14ac:dyDescent="0.2">
      <c r="A74" s="218">
        <v>3</v>
      </c>
      <c r="B74" s="219"/>
      <c r="C74" s="269">
        <v>0.58333333333333337</v>
      </c>
      <c r="D74" s="270"/>
      <c r="E74" s="270"/>
      <c r="F74" s="270"/>
      <c r="G74" s="270"/>
      <c r="H74" s="271" t="s">
        <v>36</v>
      </c>
      <c r="I74" s="271"/>
      <c r="J74" s="270">
        <v>0.61458333333333337</v>
      </c>
      <c r="K74" s="270"/>
      <c r="L74" s="270"/>
      <c r="M74" s="270"/>
      <c r="N74" s="272"/>
      <c r="O74" s="208" t="s">
        <v>105</v>
      </c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10">
        <v>1</v>
      </c>
      <c r="AB74" s="210"/>
      <c r="AC74" s="210" t="s">
        <v>158</v>
      </c>
      <c r="AD74" s="210"/>
      <c r="AE74" s="210">
        <v>6</v>
      </c>
      <c r="AF74" s="210"/>
      <c r="AG74" s="211" t="s">
        <v>89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2"/>
      <c r="AS74" s="219" t="s">
        <v>172</v>
      </c>
      <c r="AT74" s="219"/>
      <c r="AU74" s="219"/>
      <c r="AV74" s="219"/>
      <c r="AW74" s="219"/>
      <c r="AX74" s="219" t="s">
        <v>173</v>
      </c>
      <c r="AY74" s="219"/>
      <c r="AZ74" s="219"/>
      <c r="BA74" s="219"/>
      <c r="BB74" s="219"/>
      <c r="BC74" s="219"/>
      <c r="BD74" s="219"/>
      <c r="BE74" s="219"/>
      <c r="BF74" s="219"/>
      <c r="BG74" s="221"/>
      <c r="BI74" s="135"/>
      <c r="BJ74" s="135"/>
      <c r="BK74" s="135"/>
      <c r="BL74" s="135"/>
      <c r="BM74" s="135"/>
      <c r="BN74" s="135"/>
    </row>
    <row r="75" spans="1:66" ht="14.5" customHeight="1" x14ac:dyDescent="0.2">
      <c r="A75" s="218">
        <v>4</v>
      </c>
      <c r="B75" s="219"/>
      <c r="C75" s="269">
        <v>0.61805555555555558</v>
      </c>
      <c r="D75" s="270"/>
      <c r="E75" s="270"/>
      <c r="F75" s="270"/>
      <c r="G75" s="270"/>
      <c r="H75" s="271" t="s">
        <v>36</v>
      </c>
      <c r="I75" s="271"/>
      <c r="J75" s="270">
        <v>0.64930555555555558</v>
      </c>
      <c r="K75" s="270"/>
      <c r="L75" s="270"/>
      <c r="M75" s="270"/>
      <c r="N75" s="272"/>
      <c r="O75" s="208" t="s">
        <v>231</v>
      </c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10">
        <v>2</v>
      </c>
      <c r="AB75" s="210"/>
      <c r="AC75" s="210" t="s">
        <v>158</v>
      </c>
      <c r="AD75" s="210"/>
      <c r="AE75" s="210">
        <v>3</v>
      </c>
      <c r="AF75" s="210"/>
      <c r="AG75" s="211" t="s">
        <v>233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2"/>
      <c r="AS75" s="219" t="s">
        <v>171</v>
      </c>
      <c r="AT75" s="219"/>
      <c r="AU75" s="219"/>
      <c r="AV75" s="219"/>
      <c r="AW75" s="219"/>
      <c r="AX75" s="219" t="s">
        <v>174</v>
      </c>
      <c r="AY75" s="219"/>
      <c r="AZ75" s="219"/>
      <c r="BA75" s="219"/>
      <c r="BB75" s="219"/>
      <c r="BC75" s="219"/>
      <c r="BD75" s="219"/>
      <c r="BE75" s="219"/>
      <c r="BF75" s="219"/>
      <c r="BG75" s="221"/>
      <c r="BI75" s="135"/>
      <c r="BJ75" s="135"/>
      <c r="BK75" s="135"/>
      <c r="BL75" s="135"/>
      <c r="BM75" s="135"/>
      <c r="BN75" s="135"/>
    </row>
    <row r="76" spans="1:66" ht="14.5" customHeight="1" thickBot="1" x14ac:dyDescent="0.25">
      <c r="A76" s="291">
        <v>5</v>
      </c>
      <c r="B76" s="292"/>
      <c r="C76" s="274">
        <v>0.65277777777777779</v>
      </c>
      <c r="D76" s="275"/>
      <c r="E76" s="275"/>
      <c r="F76" s="275"/>
      <c r="G76" s="275"/>
      <c r="H76" s="276" t="s">
        <v>38</v>
      </c>
      <c r="I76" s="276"/>
      <c r="J76" s="275">
        <v>0.68402777777777779</v>
      </c>
      <c r="K76" s="275"/>
      <c r="L76" s="275"/>
      <c r="M76" s="275"/>
      <c r="N76" s="277"/>
      <c r="O76" s="296" t="s">
        <v>89</v>
      </c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76">
        <v>1</v>
      </c>
      <c r="AB76" s="276"/>
      <c r="AC76" s="276" t="s">
        <v>158</v>
      </c>
      <c r="AD76" s="276"/>
      <c r="AE76" s="276">
        <v>0</v>
      </c>
      <c r="AF76" s="276"/>
      <c r="AG76" s="294" t="s">
        <v>252</v>
      </c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5"/>
      <c r="AS76" s="292" t="s">
        <v>175</v>
      </c>
      <c r="AT76" s="292"/>
      <c r="AU76" s="292"/>
      <c r="AV76" s="292"/>
      <c r="AW76" s="292"/>
      <c r="AX76" s="292" t="s">
        <v>170</v>
      </c>
      <c r="AY76" s="292"/>
      <c r="AZ76" s="292"/>
      <c r="BA76" s="292"/>
      <c r="BB76" s="292"/>
      <c r="BC76" s="292"/>
      <c r="BD76" s="292"/>
      <c r="BE76" s="292"/>
      <c r="BF76" s="292"/>
      <c r="BG76" s="293"/>
      <c r="BI76" s="135"/>
      <c r="BJ76" s="135"/>
      <c r="BK76" s="135"/>
      <c r="BL76" s="135"/>
      <c r="BM76" s="135"/>
      <c r="BN76" s="135"/>
    </row>
    <row r="77" spans="1:66" ht="14.5" customHeight="1" x14ac:dyDescent="0.2">
      <c r="C77" s="137"/>
      <c r="D77" s="137"/>
      <c r="E77" s="137"/>
      <c r="F77" s="137"/>
      <c r="G77" s="137"/>
      <c r="H77" s="136"/>
      <c r="I77" s="136"/>
      <c r="J77" s="137"/>
      <c r="K77" s="137"/>
      <c r="L77" s="137"/>
      <c r="M77" s="137"/>
      <c r="N77" s="137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6"/>
      <c r="AB77" s="136"/>
      <c r="AC77" s="136"/>
      <c r="AD77" s="136"/>
      <c r="AE77" s="136"/>
      <c r="AF77" s="136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I77" s="135"/>
      <c r="BJ77" s="135"/>
      <c r="BK77" s="135"/>
      <c r="BL77" s="135"/>
      <c r="BM77" s="135"/>
      <c r="BN77" s="135"/>
    </row>
    <row r="78" spans="1:66" ht="14.5" customHeight="1" thickBot="1" x14ac:dyDescent="0.25">
      <c r="A78" s="241" t="s">
        <v>181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I78" s="135"/>
      <c r="BJ78" s="135"/>
      <c r="BK78" s="135"/>
      <c r="BL78" s="135"/>
      <c r="BM78" s="135"/>
      <c r="BN78" s="135"/>
    </row>
    <row r="79" spans="1:66" ht="14.5" customHeight="1" thickBot="1" x14ac:dyDescent="0.25">
      <c r="A79" s="231"/>
      <c r="B79" s="232"/>
      <c r="C79" s="232" t="s">
        <v>13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 t="s">
        <v>14</v>
      </c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 t="s">
        <v>15</v>
      </c>
      <c r="AT79" s="232"/>
      <c r="AU79" s="232"/>
      <c r="AV79" s="232"/>
      <c r="AW79" s="232"/>
      <c r="AX79" s="232" t="s">
        <v>16</v>
      </c>
      <c r="AY79" s="232"/>
      <c r="AZ79" s="232"/>
      <c r="BA79" s="232"/>
      <c r="BB79" s="232"/>
      <c r="BC79" s="232" t="s">
        <v>17</v>
      </c>
      <c r="BD79" s="232"/>
      <c r="BE79" s="232"/>
      <c r="BF79" s="232"/>
      <c r="BG79" s="233"/>
      <c r="BI79" s="135"/>
      <c r="BJ79" s="135"/>
      <c r="BK79" s="135"/>
      <c r="BL79" s="135"/>
      <c r="BM79" s="135"/>
      <c r="BN79" s="135"/>
    </row>
    <row r="80" spans="1:66" ht="14.5" customHeight="1" x14ac:dyDescent="0.2">
      <c r="A80" s="196">
        <v>1</v>
      </c>
      <c r="B80" s="197"/>
      <c r="C80" s="198">
        <v>0.39583333333333331</v>
      </c>
      <c r="D80" s="199"/>
      <c r="E80" s="199"/>
      <c r="F80" s="199"/>
      <c r="G80" s="199"/>
      <c r="H80" s="234" t="s">
        <v>36</v>
      </c>
      <c r="I80" s="234"/>
      <c r="J80" s="199">
        <v>0.42708333333333331</v>
      </c>
      <c r="K80" s="199"/>
      <c r="L80" s="199"/>
      <c r="M80" s="199"/>
      <c r="N80" s="242"/>
      <c r="O80" s="235" t="s">
        <v>183</v>
      </c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192">
        <v>0</v>
      </c>
      <c r="AB80" s="192"/>
      <c r="AC80" s="192" t="s">
        <v>158</v>
      </c>
      <c r="AD80" s="192"/>
      <c r="AE80" s="192">
        <v>5</v>
      </c>
      <c r="AF80" s="192"/>
      <c r="AG80" s="252" t="s">
        <v>186</v>
      </c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3" t="s">
        <v>184</v>
      </c>
      <c r="AT80" s="253"/>
      <c r="AU80" s="253"/>
      <c r="AV80" s="253"/>
      <c r="AW80" s="253"/>
      <c r="AX80" s="253" t="s">
        <v>201</v>
      </c>
      <c r="AY80" s="253"/>
      <c r="AZ80" s="253"/>
      <c r="BA80" s="253"/>
      <c r="BB80" s="253"/>
      <c r="BC80" s="253" t="s">
        <v>239</v>
      </c>
      <c r="BD80" s="253"/>
      <c r="BE80" s="253"/>
      <c r="BF80" s="253"/>
      <c r="BG80" s="255"/>
      <c r="BI80" s="135"/>
      <c r="BJ80" s="135"/>
      <c r="BK80" s="135"/>
      <c r="BL80" s="135"/>
      <c r="BM80" s="135"/>
      <c r="BN80" s="135"/>
    </row>
    <row r="81" spans="1:66" ht="14.5" customHeight="1" x14ac:dyDescent="0.2">
      <c r="A81" s="218">
        <v>2</v>
      </c>
      <c r="B81" s="219"/>
      <c r="C81" s="203">
        <v>0.43055555555555558</v>
      </c>
      <c r="D81" s="203"/>
      <c r="E81" s="203"/>
      <c r="F81" s="203"/>
      <c r="G81" s="203"/>
      <c r="H81" s="191" t="s">
        <v>36</v>
      </c>
      <c r="I81" s="191"/>
      <c r="J81" s="203">
        <v>0.46180555555555558</v>
      </c>
      <c r="K81" s="203"/>
      <c r="L81" s="203"/>
      <c r="M81" s="203"/>
      <c r="N81" s="204"/>
      <c r="O81" s="194" t="s">
        <v>185</v>
      </c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1">
        <v>3</v>
      </c>
      <c r="AB81" s="191"/>
      <c r="AC81" s="191" t="s">
        <v>158</v>
      </c>
      <c r="AD81" s="191"/>
      <c r="AE81" s="191">
        <v>1</v>
      </c>
      <c r="AF81" s="191"/>
      <c r="AG81" s="189" t="s">
        <v>187</v>
      </c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90"/>
      <c r="AS81" s="201" t="s">
        <v>203</v>
      </c>
      <c r="AT81" s="201"/>
      <c r="AU81" s="201"/>
      <c r="AV81" s="201"/>
      <c r="AW81" s="201"/>
      <c r="AX81" s="201" t="s">
        <v>202</v>
      </c>
      <c r="AY81" s="201"/>
      <c r="AZ81" s="201"/>
      <c r="BA81" s="201"/>
      <c r="BB81" s="201"/>
      <c r="BC81" s="201"/>
      <c r="BD81" s="201"/>
      <c r="BE81" s="201"/>
      <c r="BF81" s="201"/>
      <c r="BG81" s="220"/>
      <c r="BI81" s="135"/>
      <c r="BJ81" s="135"/>
      <c r="BK81" s="135"/>
      <c r="BL81" s="135"/>
      <c r="BM81" s="135"/>
      <c r="BN81" s="135"/>
    </row>
    <row r="82" spans="1:66" ht="14.5" customHeight="1" x14ac:dyDescent="0.2">
      <c r="A82" s="218">
        <v>3</v>
      </c>
      <c r="B82" s="219"/>
      <c r="C82" s="202">
        <v>0.46527777777777773</v>
      </c>
      <c r="D82" s="203"/>
      <c r="E82" s="203"/>
      <c r="F82" s="203"/>
      <c r="G82" s="203"/>
      <c r="H82" s="191" t="s">
        <v>36</v>
      </c>
      <c r="I82" s="191"/>
      <c r="J82" s="203">
        <v>0.49652777777777773</v>
      </c>
      <c r="K82" s="203"/>
      <c r="L82" s="203"/>
      <c r="M82" s="203"/>
      <c r="N82" s="204"/>
      <c r="O82" s="254" t="s">
        <v>186</v>
      </c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193">
        <v>0</v>
      </c>
      <c r="AB82" s="193"/>
      <c r="AC82" s="193" t="s">
        <v>158</v>
      </c>
      <c r="AD82" s="193"/>
      <c r="AE82" s="193">
        <v>4</v>
      </c>
      <c r="AF82" s="193"/>
      <c r="AG82" s="243" t="s">
        <v>191</v>
      </c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01" t="s">
        <v>204</v>
      </c>
      <c r="AT82" s="201"/>
      <c r="AU82" s="201"/>
      <c r="AV82" s="201"/>
      <c r="AW82" s="201"/>
      <c r="AX82" s="201" t="s">
        <v>205</v>
      </c>
      <c r="AY82" s="201"/>
      <c r="AZ82" s="201"/>
      <c r="BA82" s="201"/>
      <c r="BB82" s="201"/>
      <c r="BC82" s="201"/>
      <c r="BD82" s="201"/>
      <c r="BE82" s="201"/>
      <c r="BF82" s="201"/>
      <c r="BG82" s="220"/>
      <c r="BI82" s="135"/>
      <c r="BJ82" s="135"/>
      <c r="BK82" s="135"/>
      <c r="BL82" s="135"/>
      <c r="BM82" s="135"/>
      <c r="BN82" s="135"/>
    </row>
    <row r="83" spans="1:66" ht="14.5" customHeight="1" x14ac:dyDescent="0.2">
      <c r="A83" s="218">
        <v>4</v>
      </c>
      <c r="B83" s="219"/>
      <c r="C83" s="215">
        <v>0.5</v>
      </c>
      <c r="D83" s="215"/>
      <c r="E83" s="215"/>
      <c r="F83" s="215"/>
      <c r="G83" s="215"/>
      <c r="H83" s="193" t="s">
        <v>36</v>
      </c>
      <c r="I83" s="193"/>
      <c r="J83" s="215">
        <v>0.53125</v>
      </c>
      <c r="K83" s="215"/>
      <c r="L83" s="215"/>
      <c r="M83" s="215"/>
      <c r="N83" s="215"/>
      <c r="O83" s="194" t="s">
        <v>187</v>
      </c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1">
        <v>0</v>
      </c>
      <c r="AB83" s="191"/>
      <c r="AC83" s="191" t="s">
        <v>158</v>
      </c>
      <c r="AD83" s="191"/>
      <c r="AE83" s="191">
        <v>12</v>
      </c>
      <c r="AF83" s="191"/>
      <c r="AG83" s="189" t="s">
        <v>189</v>
      </c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90"/>
      <c r="AS83" s="201" t="s">
        <v>207</v>
      </c>
      <c r="AT83" s="201"/>
      <c r="AU83" s="201"/>
      <c r="AV83" s="201"/>
      <c r="AW83" s="201"/>
      <c r="AX83" s="201" t="s">
        <v>206</v>
      </c>
      <c r="AY83" s="201"/>
      <c r="AZ83" s="201"/>
      <c r="BA83" s="201"/>
      <c r="BB83" s="201"/>
      <c r="BC83" s="201"/>
      <c r="BD83" s="201"/>
      <c r="BE83" s="201"/>
      <c r="BF83" s="201"/>
      <c r="BG83" s="220"/>
      <c r="BI83" s="135"/>
      <c r="BJ83" s="135"/>
      <c r="BK83" s="135"/>
      <c r="BL83" s="135"/>
      <c r="BM83" s="135"/>
      <c r="BN83" s="135"/>
    </row>
    <row r="84" spans="1:66" ht="14.5" customHeight="1" x14ac:dyDescent="0.2">
      <c r="A84" s="218">
        <v>5</v>
      </c>
      <c r="B84" s="219"/>
      <c r="C84" s="202">
        <v>0.53472222222222221</v>
      </c>
      <c r="D84" s="203"/>
      <c r="E84" s="203"/>
      <c r="F84" s="203"/>
      <c r="G84" s="203"/>
      <c r="H84" s="191" t="s">
        <v>36</v>
      </c>
      <c r="I84" s="191"/>
      <c r="J84" s="203">
        <v>0.56597222222222221</v>
      </c>
      <c r="K84" s="203"/>
      <c r="L84" s="203"/>
      <c r="M84" s="203"/>
      <c r="N84" s="204"/>
      <c r="O84" s="194" t="s">
        <v>188</v>
      </c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1">
        <v>2</v>
      </c>
      <c r="AB84" s="191"/>
      <c r="AC84" s="191" t="s">
        <v>158</v>
      </c>
      <c r="AD84" s="191"/>
      <c r="AE84" s="191">
        <v>4</v>
      </c>
      <c r="AF84" s="191"/>
      <c r="AG84" s="189" t="s">
        <v>190</v>
      </c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90"/>
      <c r="AS84" s="201" t="s">
        <v>201</v>
      </c>
      <c r="AT84" s="201"/>
      <c r="AU84" s="201"/>
      <c r="AV84" s="201"/>
      <c r="AW84" s="201"/>
      <c r="AX84" s="201" t="s">
        <v>208</v>
      </c>
      <c r="AY84" s="201"/>
      <c r="AZ84" s="201"/>
      <c r="BA84" s="201"/>
      <c r="BB84" s="201"/>
      <c r="BC84" s="201"/>
      <c r="BD84" s="201"/>
      <c r="BE84" s="201"/>
      <c r="BF84" s="201"/>
      <c r="BG84" s="220"/>
      <c r="BI84" s="135"/>
      <c r="BJ84" s="135"/>
      <c r="BK84" s="135"/>
      <c r="BL84" s="135"/>
      <c r="BM84" s="135"/>
      <c r="BN84" s="135"/>
    </row>
    <row r="85" spans="1:66" ht="14.5" customHeight="1" x14ac:dyDescent="0.2">
      <c r="A85" s="218">
        <v>6</v>
      </c>
      <c r="B85" s="219"/>
      <c r="C85" s="202">
        <v>0.56944444444444442</v>
      </c>
      <c r="D85" s="203"/>
      <c r="E85" s="203"/>
      <c r="F85" s="203"/>
      <c r="G85" s="203"/>
      <c r="H85" s="191" t="s">
        <v>36</v>
      </c>
      <c r="I85" s="191"/>
      <c r="J85" s="203">
        <v>0.60069444444444442</v>
      </c>
      <c r="K85" s="203"/>
      <c r="L85" s="203"/>
      <c r="M85" s="203"/>
      <c r="N85" s="204"/>
      <c r="O85" s="194" t="s">
        <v>189</v>
      </c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1">
        <v>1</v>
      </c>
      <c r="AB85" s="191"/>
      <c r="AC85" s="191" t="s">
        <v>158</v>
      </c>
      <c r="AD85" s="191"/>
      <c r="AE85" s="191">
        <v>0</v>
      </c>
      <c r="AF85" s="191"/>
      <c r="AG85" s="189" t="s">
        <v>192</v>
      </c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90"/>
      <c r="AS85" s="201" t="s">
        <v>205</v>
      </c>
      <c r="AT85" s="201"/>
      <c r="AU85" s="201"/>
      <c r="AV85" s="201"/>
      <c r="AW85" s="201"/>
      <c r="AX85" s="201" t="s">
        <v>209</v>
      </c>
      <c r="AY85" s="201"/>
      <c r="AZ85" s="201"/>
      <c r="BA85" s="201"/>
      <c r="BB85" s="201"/>
      <c r="BC85" s="201"/>
      <c r="BD85" s="201"/>
      <c r="BE85" s="201"/>
      <c r="BF85" s="201"/>
      <c r="BG85" s="220"/>
      <c r="BI85" s="135"/>
      <c r="BJ85" s="135"/>
      <c r="BK85" s="135"/>
      <c r="BL85" s="135"/>
      <c r="BM85" s="135"/>
      <c r="BN85" s="135"/>
    </row>
    <row r="86" spans="1:66" ht="14.5" customHeight="1" x14ac:dyDescent="0.2">
      <c r="A86" s="218">
        <v>7</v>
      </c>
      <c r="B86" s="219"/>
      <c r="C86" s="202">
        <v>0.60416666666666663</v>
      </c>
      <c r="D86" s="203"/>
      <c r="E86" s="203"/>
      <c r="F86" s="203"/>
      <c r="G86" s="203"/>
      <c r="H86" s="191" t="s">
        <v>36</v>
      </c>
      <c r="I86" s="191"/>
      <c r="J86" s="203">
        <v>0.63541666666666663</v>
      </c>
      <c r="K86" s="203"/>
      <c r="L86" s="203"/>
      <c r="M86" s="203"/>
      <c r="N86" s="204"/>
      <c r="O86" s="194" t="s">
        <v>190</v>
      </c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1">
        <v>1</v>
      </c>
      <c r="AB86" s="191"/>
      <c r="AC86" s="191" t="s">
        <v>158</v>
      </c>
      <c r="AD86" s="191"/>
      <c r="AE86" s="191">
        <v>3</v>
      </c>
      <c r="AF86" s="191"/>
      <c r="AG86" s="189" t="s">
        <v>193</v>
      </c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90"/>
      <c r="AS86" s="201" t="s">
        <v>208</v>
      </c>
      <c r="AT86" s="201"/>
      <c r="AU86" s="201"/>
      <c r="AV86" s="201"/>
      <c r="AW86" s="201"/>
      <c r="AX86" s="201" t="s">
        <v>184</v>
      </c>
      <c r="AY86" s="201"/>
      <c r="AZ86" s="201"/>
      <c r="BA86" s="201"/>
      <c r="BB86" s="201"/>
      <c r="BC86" s="201"/>
      <c r="BD86" s="201"/>
      <c r="BE86" s="201"/>
      <c r="BF86" s="201"/>
      <c r="BG86" s="220"/>
      <c r="BI86" s="135"/>
      <c r="BJ86" s="135"/>
      <c r="BK86" s="135"/>
      <c r="BL86" s="135"/>
      <c r="BM86" s="135"/>
      <c r="BN86" s="135"/>
    </row>
    <row r="87" spans="1:66" ht="14.5" customHeight="1" thickBot="1" x14ac:dyDescent="0.25">
      <c r="A87" s="291">
        <v>8</v>
      </c>
      <c r="B87" s="292"/>
      <c r="C87" s="229">
        <v>0.63888888888888895</v>
      </c>
      <c r="D87" s="230"/>
      <c r="E87" s="230"/>
      <c r="F87" s="230"/>
      <c r="G87" s="230"/>
      <c r="H87" s="222" t="s">
        <v>36</v>
      </c>
      <c r="I87" s="222"/>
      <c r="J87" s="230">
        <v>0.67013888888888884</v>
      </c>
      <c r="K87" s="230"/>
      <c r="L87" s="230"/>
      <c r="M87" s="230"/>
      <c r="N87" s="266"/>
      <c r="O87" s="268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38"/>
      <c r="AB87" s="238"/>
      <c r="AC87" s="238" t="s">
        <v>73</v>
      </c>
      <c r="AD87" s="238"/>
      <c r="AE87" s="238"/>
      <c r="AF87" s="238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40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37"/>
      <c r="BI87" s="135"/>
      <c r="BJ87" s="135"/>
      <c r="BK87" s="135"/>
      <c r="BL87" s="135"/>
      <c r="BM87" s="135"/>
      <c r="BN87" s="135"/>
    </row>
    <row r="88" spans="1:66" ht="14.5" customHeight="1" x14ac:dyDescent="0.2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302" t="s">
        <v>322</v>
      </c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I88" s="135"/>
      <c r="BJ88" s="135"/>
      <c r="BK88" s="135"/>
      <c r="BL88" s="135"/>
      <c r="BM88" s="135"/>
      <c r="BN88" s="135"/>
    </row>
    <row r="89" spans="1:66" ht="14.5" customHeight="1" thickBot="1" x14ac:dyDescent="0.25">
      <c r="A89" s="226" t="s">
        <v>182</v>
      </c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I89" s="135"/>
      <c r="BJ89" s="135"/>
      <c r="BK89" s="135"/>
      <c r="BL89" s="135"/>
      <c r="BM89" s="135"/>
      <c r="BN89" s="135"/>
    </row>
    <row r="90" spans="1:66" ht="14.5" customHeight="1" thickBot="1" x14ac:dyDescent="0.25">
      <c r="A90" s="231"/>
      <c r="B90" s="232"/>
      <c r="C90" s="232" t="s">
        <v>13</v>
      </c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 t="s">
        <v>14</v>
      </c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 t="s">
        <v>15</v>
      </c>
      <c r="AT90" s="232"/>
      <c r="AU90" s="232"/>
      <c r="AV90" s="232"/>
      <c r="AW90" s="232"/>
      <c r="AX90" s="232" t="s">
        <v>16</v>
      </c>
      <c r="AY90" s="232"/>
      <c r="AZ90" s="232"/>
      <c r="BA90" s="232"/>
      <c r="BB90" s="232"/>
      <c r="BC90" s="232" t="s">
        <v>17</v>
      </c>
      <c r="BD90" s="232"/>
      <c r="BE90" s="232"/>
      <c r="BF90" s="232"/>
      <c r="BG90" s="233"/>
      <c r="BI90" s="135"/>
      <c r="BJ90" s="135"/>
      <c r="BK90" s="135"/>
      <c r="BL90" s="135"/>
      <c r="BM90" s="135"/>
      <c r="BN90" s="135"/>
    </row>
    <row r="91" spans="1:66" ht="14.5" customHeight="1" x14ac:dyDescent="0.2">
      <c r="A91" s="267">
        <v>1</v>
      </c>
      <c r="B91" s="253"/>
      <c r="C91" s="198">
        <v>0.39583333333333331</v>
      </c>
      <c r="D91" s="199"/>
      <c r="E91" s="199"/>
      <c r="F91" s="199"/>
      <c r="G91" s="199"/>
      <c r="H91" s="234" t="s">
        <v>36</v>
      </c>
      <c r="I91" s="234"/>
      <c r="J91" s="199">
        <v>0.42708333333333331</v>
      </c>
      <c r="K91" s="199"/>
      <c r="L91" s="199"/>
      <c r="M91" s="199"/>
      <c r="N91" s="242"/>
      <c r="O91" s="235" t="s">
        <v>191</v>
      </c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192">
        <v>3</v>
      </c>
      <c r="AB91" s="192"/>
      <c r="AC91" s="192" t="s">
        <v>158</v>
      </c>
      <c r="AD91" s="192"/>
      <c r="AE91" s="192">
        <v>1</v>
      </c>
      <c r="AF91" s="192"/>
      <c r="AG91" s="252" t="s">
        <v>195</v>
      </c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3" t="s">
        <v>210</v>
      </c>
      <c r="AT91" s="253"/>
      <c r="AU91" s="253"/>
      <c r="AV91" s="253"/>
      <c r="AW91" s="253"/>
      <c r="AX91" s="253" t="s">
        <v>211</v>
      </c>
      <c r="AY91" s="253"/>
      <c r="AZ91" s="253"/>
      <c r="BA91" s="253"/>
      <c r="BB91" s="253"/>
      <c r="BC91" s="253" t="s">
        <v>240</v>
      </c>
      <c r="BD91" s="253"/>
      <c r="BE91" s="253"/>
      <c r="BF91" s="253"/>
      <c r="BG91" s="255"/>
      <c r="BI91" s="135"/>
      <c r="BJ91" s="135"/>
      <c r="BK91" s="135"/>
      <c r="BL91" s="135"/>
      <c r="BM91" s="135"/>
      <c r="BN91" s="135"/>
    </row>
    <row r="92" spans="1:66" ht="14.5" customHeight="1" x14ac:dyDescent="0.2">
      <c r="A92" s="200">
        <v>2</v>
      </c>
      <c r="B92" s="201"/>
      <c r="C92" s="203">
        <v>0.43055555555555558</v>
      </c>
      <c r="D92" s="203"/>
      <c r="E92" s="203"/>
      <c r="F92" s="203"/>
      <c r="G92" s="203"/>
      <c r="H92" s="191" t="s">
        <v>36</v>
      </c>
      <c r="I92" s="191"/>
      <c r="J92" s="203">
        <v>0.46180555555555558</v>
      </c>
      <c r="K92" s="203"/>
      <c r="L92" s="203"/>
      <c r="M92" s="203"/>
      <c r="N92" s="204"/>
      <c r="O92" s="194" t="s">
        <v>194</v>
      </c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1">
        <v>4</v>
      </c>
      <c r="AB92" s="191"/>
      <c r="AC92" s="191" t="s">
        <v>158</v>
      </c>
      <c r="AD92" s="191"/>
      <c r="AE92" s="191">
        <v>0</v>
      </c>
      <c r="AF92" s="191"/>
      <c r="AG92" s="189" t="s">
        <v>199</v>
      </c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90"/>
      <c r="AS92" s="201" t="s">
        <v>206</v>
      </c>
      <c r="AT92" s="201"/>
      <c r="AU92" s="201"/>
      <c r="AV92" s="201"/>
      <c r="AW92" s="201"/>
      <c r="AX92" s="201" t="s">
        <v>212</v>
      </c>
      <c r="AY92" s="201"/>
      <c r="AZ92" s="201"/>
      <c r="BA92" s="201"/>
      <c r="BB92" s="201"/>
      <c r="BC92" s="201"/>
      <c r="BD92" s="201"/>
      <c r="BE92" s="201"/>
      <c r="BF92" s="201"/>
      <c r="BG92" s="220"/>
      <c r="BI92" s="135"/>
      <c r="BJ92" s="135"/>
      <c r="BK92" s="135"/>
      <c r="BL92" s="135"/>
      <c r="BM92" s="135"/>
      <c r="BN92" s="135"/>
    </row>
    <row r="93" spans="1:66" ht="14.5" customHeight="1" x14ac:dyDescent="0.2">
      <c r="A93" s="200">
        <v>3</v>
      </c>
      <c r="B93" s="201"/>
      <c r="C93" s="202">
        <v>0.46527777777777773</v>
      </c>
      <c r="D93" s="203"/>
      <c r="E93" s="203"/>
      <c r="F93" s="203"/>
      <c r="G93" s="203"/>
      <c r="H93" s="191" t="s">
        <v>36</v>
      </c>
      <c r="I93" s="191"/>
      <c r="J93" s="203">
        <v>0.49652777777777773</v>
      </c>
      <c r="K93" s="203"/>
      <c r="L93" s="203"/>
      <c r="M93" s="203"/>
      <c r="N93" s="204"/>
      <c r="O93" s="254" t="s">
        <v>195</v>
      </c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193">
        <v>5</v>
      </c>
      <c r="AB93" s="193"/>
      <c r="AC93" s="193" t="s">
        <v>158</v>
      </c>
      <c r="AD93" s="193"/>
      <c r="AE93" s="193">
        <v>0</v>
      </c>
      <c r="AF93" s="193"/>
      <c r="AG93" s="243" t="s">
        <v>183</v>
      </c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01" t="s">
        <v>209</v>
      </c>
      <c r="AT93" s="201"/>
      <c r="AU93" s="201"/>
      <c r="AV93" s="201"/>
      <c r="AW93" s="201"/>
      <c r="AX93" s="201" t="s">
        <v>213</v>
      </c>
      <c r="AY93" s="201"/>
      <c r="AZ93" s="201"/>
      <c r="BA93" s="201"/>
      <c r="BB93" s="201"/>
      <c r="BC93" s="201"/>
      <c r="BD93" s="201"/>
      <c r="BE93" s="201"/>
      <c r="BF93" s="201"/>
      <c r="BG93" s="220"/>
      <c r="BI93" s="135"/>
      <c r="BJ93" s="135"/>
      <c r="BK93" s="135"/>
      <c r="BL93" s="135"/>
      <c r="BM93" s="135"/>
      <c r="BN93" s="135"/>
    </row>
    <row r="94" spans="1:66" ht="14.5" customHeight="1" x14ac:dyDescent="0.2">
      <c r="A94" s="200">
        <v>4</v>
      </c>
      <c r="B94" s="201"/>
      <c r="C94" s="215">
        <v>0.5</v>
      </c>
      <c r="D94" s="215"/>
      <c r="E94" s="215"/>
      <c r="F94" s="215"/>
      <c r="G94" s="215"/>
      <c r="H94" s="193" t="s">
        <v>36</v>
      </c>
      <c r="I94" s="193"/>
      <c r="J94" s="215">
        <v>0.53125</v>
      </c>
      <c r="K94" s="215"/>
      <c r="L94" s="215"/>
      <c r="M94" s="215"/>
      <c r="N94" s="215"/>
      <c r="O94" s="194" t="s">
        <v>196</v>
      </c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1">
        <v>1</v>
      </c>
      <c r="AB94" s="191"/>
      <c r="AC94" s="191" t="s">
        <v>158</v>
      </c>
      <c r="AD94" s="191"/>
      <c r="AE94" s="191">
        <v>4</v>
      </c>
      <c r="AF94" s="191"/>
      <c r="AG94" s="189" t="s">
        <v>200</v>
      </c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90"/>
      <c r="AS94" s="201" t="s">
        <v>212</v>
      </c>
      <c r="AT94" s="201"/>
      <c r="AU94" s="201"/>
      <c r="AV94" s="201"/>
      <c r="AW94" s="201"/>
      <c r="AX94" s="201" t="s">
        <v>203</v>
      </c>
      <c r="AY94" s="201"/>
      <c r="AZ94" s="201"/>
      <c r="BA94" s="201"/>
      <c r="BB94" s="201"/>
      <c r="BC94" s="201"/>
      <c r="BD94" s="201"/>
      <c r="BE94" s="201"/>
      <c r="BF94" s="201"/>
      <c r="BG94" s="220"/>
      <c r="BI94" s="135"/>
      <c r="BJ94" s="135"/>
      <c r="BK94" s="135"/>
      <c r="BL94" s="135"/>
      <c r="BM94" s="135"/>
      <c r="BN94" s="135"/>
    </row>
    <row r="95" spans="1:66" ht="14.5" customHeight="1" x14ac:dyDescent="0.2">
      <c r="A95" s="200">
        <v>5</v>
      </c>
      <c r="B95" s="201"/>
      <c r="C95" s="202">
        <v>0.53472222222222221</v>
      </c>
      <c r="D95" s="203"/>
      <c r="E95" s="203"/>
      <c r="F95" s="203"/>
      <c r="G95" s="203"/>
      <c r="H95" s="191" t="s">
        <v>36</v>
      </c>
      <c r="I95" s="191"/>
      <c r="J95" s="203">
        <v>0.56597222222222221</v>
      </c>
      <c r="K95" s="203"/>
      <c r="L95" s="203"/>
      <c r="M95" s="203"/>
      <c r="N95" s="204"/>
      <c r="O95" s="194" t="s">
        <v>193</v>
      </c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1">
        <v>4</v>
      </c>
      <c r="AB95" s="191"/>
      <c r="AC95" s="191" t="s">
        <v>158</v>
      </c>
      <c r="AD95" s="191"/>
      <c r="AE95" s="191">
        <v>1</v>
      </c>
      <c r="AF95" s="191"/>
      <c r="AG95" s="189" t="s">
        <v>198</v>
      </c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90"/>
      <c r="AS95" s="201" t="s">
        <v>214</v>
      </c>
      <c r="AT95" s="201"/>
      <c r="AU95" s="201"/>
      <c r="AV95" s="201"/>
      <c r="AW95" s="201"/>
      <c r="AX95" s="201" t="s">
        <v>215</v>
      </c>
      <c r="AY95" s="201"/>
      <c r="AZ95" s="201"/>
      <c r="BA95" s="201"/>
      <c r="BB95" s="201"/>
      <c r="BC95" s="201"/>
      <c r="BD95" s="201"/>
      <c r="BE95" s="201"/>
      <c r="BF95" s="201"/>
      <c r="BG95" s="220"/>
      <c r="BI95" s="135"/>
      <c r="BJ95" s="135"/>
      <c r="BK95" s="135"/>
      <c r="BL95" s="135"/>
      <c r="BM95" s="135"/>
      <c r="BN95" s="135"/>
    </row>
    <row r="96" spans="1:66" ht="14.5" customHeight="1" x14ac:dyDescent="0.2">
      <c r="A96" s="200">
        <v>6</v>
      </c>
      <c r="B96" s="201"/>
      <c r="C96" s="202">
        <v>0.56944444444444442</v>
      </c>
      <c r="D96" s="203"/>
      <c r="E96" s="203"/>
      <c r="F96" s="203"/>
      <c r="G96" s="203"/>
      <c r="H96" s="191" t="s">
        <v>36</v>
      </c>
      <c r="I96" s="191"/>
      <c r="J96" s="203">
        <v>0.60069444444444442</v>
      </c>
      <c r="K96" s="203"/>
      <c r="L96" s="203"/>
      <c r="M96" s="203"/>
      <c r="N96" s="204"/>
      <c r="O96" s="194" t="s">
        <v>197</v>
      </c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1">
        <v>3</v>
      </c>
      <c r="AB96" s="191"/>
      <c r="AC96" s="191" t="s">
        <v>158</v>
      </c>
      <c r="AD96" s="191"/>
      <c r="AE96" s="191">
        <v>1</v>
      </c>
      <c r="AF96" s="191"/>
      <c r="AG96" s="189" t="s">
        <v>194</v>
      </c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90"/>
      <c r="AS96" s="201" t="s">
        <v>213</v>
      </c>
      <c r="AT96" s="201"/>
      <c r="AU96" s="201"/>
      <c r="AV96" s="201"/>
      <c r="AW96" s="201"/>
      <c r="AX96" s="201" t="s">
        <v>216</v>
      </c>
      <c r="AY96" s="201"/>
      <c r="AZ96" s="201"/>
      <c r="BA96" s="201"/>
      <c r="BB96" s="201"/>
      <c r="BC96" s="201"/>
      <c r="BD96" s="201"/>
      <c r="BE96" s="201"/>
      <c r="BF96" s="201"/>
      <c r="BG96" s="220"/>
      <c r="BI96" s="135"/>
      <c r="BJ96" s="135"/>
      <c r="BK96" s="135"/>
      <c r="BL96" s="135"/>
      <c r="BM96" s="135"/>
      <c r="BN96" s="135"/>
    </row>
    <row r="97" spans="1:66" ht="14.5" customHeight="1" x14ac:dyDescent="0.2">
      <c r="A97" s="200">
        <v>7</v>
      </c>
      <c r="B97" s="201"/>
      <c r="C97" s="202">
        <v>0.60416666666666663</v>
      </c>
      <c r="D97" s="203"/>
      <c r="E97" s="203"/>
      <c r="F97" s="203"/>
      <c r="G97" s="203"/>
      <c r="H97" s="191" t="s">
        <v>36</v>
      </c>
      <c r="I97" s="191"/>
      <c r="J97" s="203">
        <v>0.63541666666666663</v>
      </c>
      <c r="K97" s="203"/>
      <c r="L97" s="203"/>
      <c r="M97" s="203"/>
      <c r="N97" s="204"/>
      <c r="O97" s="194" t="s">
        <v>198</v>
      </c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1">
        <v>0</v>
      </c>
      <c r="AB97" s="191"/>
      <c r="AC97" s="191" t="s">
        <v>158</v>
      </c>
      <c r="AD97" s="191"/>
      <c r="AE97" s="191">
        <v>2</v>
      </c>
      <c r="AF97" s="191"/>
      <c r="AG97" s="189" t="s">
        <v>188</v>
      </c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90"/>
      <c r="AS97" s="201" t="s">
        <v>217</v>
      </c>
      <c r="AT97" s="201"/>
      <c r="AU97" s="201"/>
      <c r="AV97" s="201"/>
      <c r="AW97" s="201"/>
      <c r="AX97" s="201" t="s">
        <v>210</v>
      </c>
      <c r="AY97" s="201"/>
      <c r="AZ97" s="201"/>
      <c r="BA97" s="201"/>
      <c r="BB97" s="201"/>
      <c r="BC97" s="201"/>
      <c r="BD97" s="201"/>
      <c r="BE97" s="201"/>
      <c r="BF97" s="201"/>
      <c r="BG97" s="220"/>
      <c r="BI97" s="135"/>
      <c r="BJ97" s="135"/>
      <c r="BK97" s="135"/>
      <c r="BL97" s="135"/>
      <c r="BM97" s="135"/>
      <c r="BN97" s="135"/>
    </row>
    <row r="98" spans="1:66" ht="14.5" customHeight="1" thickBot="1" x14ac:dyDescent="0.25">
      <c r="A98" s="227">
        <v>8</v>
      </c>
      <c r="B98" s="228"/>
      <c r="C98" s="229">
        <v>0.63888888888888895</v>
      </c>
      <c r="D98" s="230"/>
      <c r="E98" s="230"/>
      <c r="F98" s="230"/>
      <c r="G98" s="230"/>
      <c r="H98" s="222" t="s">
        <v>36</v>
      </c>
      <c r="I98" s="222"/>
      <c r="J98" s="230">
        <v>0.67013888888888884</v>
      </c>
      <c r="K98" s="230"/>
      <c r="L98" s="230"/>
      <c r="M98" s="230"/>
      <c r="N98" s="266"/>
      <c r="O98" s="268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38"/>
      <c r="AB98" s="238"/>
      <c r="AC98" s="238" t="s">
        <v>38</v>
      </c>
      <c r="AD98" s="238"/>
      <c r="AE98" s="238"/>
      <c r="AF98" s="238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40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37"/>
      <c r="BI98" s="135"/>
      <c r="BJ98" s="135"/>
      <c r="BK98" s="135"/>
      <c r="BL98" s="135"/>
      <c r="BM98" s="135"/>
      <c r="BN98" s="135"/>
    </row>
    <row r="99" spans="1:66" ht="22" customHeight="1" x14ac:dyDescent="0.2"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BI99" s="135"/>
      <c r="BJ99" s="135"/>
      <c r="BK99" s="135"/>
      <c r="BL99" s="135"/>
      <c r="BM99" s="135"/>
      <c r="BN99" s="135"/>
    </row>
    <row r="100" spans="1:66" ht="14.5" customHeight="1" thickBot="1" x14ac:dyDescent="0.25">
      <c r="A100" s="226" t="s">
        <v>220</v>
      </c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BI100" s="135"/>
      <c r="BJ100" s="135"/>
      <c r="BK100" s="135"/>
      <c r="BL100" s="135"/>
      <c r="BM100" s="135"/>
      <c r="BN100" s="135"/>
    </row>
    <row r="101" spans="1:66" ht="14.5" customHeight="1" thickBot="1" x14ac:dyDescent="0.25">
      <c r="A101" s="231"/>
      <c r="B101" s="232"/>
      <c r="C101" s="232" t="s">
        <v>13</v>
      </c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 t="s">
        <v>14</v>
      </c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 t="s">
        <v>15</v>
      </c>
      <c r="AT101" s="232"/>
      <c r="AU101" s="232"/>
      <c r="AV101" s="232"/>
      <c r="AW101" s="232"/>
      <c r="AX101" s="232" t="s">
        <v>16</v>
      </c>
      <c r="AY101" s="232"/>
      <c r="AZ101" s="232"/>
      <c r="BA101" s="232"/>
      <c r="BB101" s="232"/>
      <c r="BC101" s="232" t="s">
        <v>17</v>
      </c>
      <c r="BD101" s="232"/>
      <c r="BE101" s="232"/>
      <c r="BF101" s="232"/>
      <c r="BG101" s="233"/>
      <c r="BI101" s="135"/>
      <c r="BJ101" s="135"/>
      <c r="BK101" s="135"/>
      <c r="BL101" s="135"/>
      <c r="BM101" s="135"/>
      <c r="BN101" s="135"/>
    </row>
    <row r="102" spans="1:66" ht="14.5" customHeight="1" x14ac:dyDescent="0.2">
      <c r="A102" s="196">
        <v>1</v>
      </c>
      <c r="B102" s="197"/>
      <c r="C102" s="198">
        <v>0.39583333333333331</v>
      </c>
      <c r="D102" s="199"/>
      <c r="E102" s="199"/>
      <c r="F102" s="199"/>
      <c r="G102" s="199"/>
      <c r="H102" s="234" t="s">
        <v>36</v>
      </c>
      <c r="I102" s="234"/>
      <c r="J102" s="199">
        <v>0.42708333333333331</v>
      </c>
      <c r="K102" s="199"/>
      <c r="L102" s="199"/>
      <c r="M102" s="199"/>
      <c r="N102" s="242"/>
      <c r="O102" s="205" t="s">
        <v>242</v>
      </c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6">
        <v>0</v>
      </c>
      <c r="AB102" s="206"/>
      <c r="AC102" s="206" t="s">
        <v>38</v>
      </c>
      <c r="AD102" s="206"/>
      <c r="AE102" s="206">
        <v>8</v>
      </c>
      <c r="AF102" s="206"/>
      <c r="AG102" s="207" t="s">
        <v>235</v>
      </c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197" t="s">
        <v>223</v>
      </c>
      <c r="AT102" s="197"/>
      <c r="AU102" s="197"/>
      <c r="AV102" s="197"/>
      <c r="AW102" s="197"/>
      <c r="AX102" s="197" t="s">
        <v>257</v>
      </c>
      <c r="AY102" s="197"/>
      <c r="AZ102" s="197"/>
      <c r="BA102" s="197"/>
      <c r="BB102" s="197"/>
      <c r="BC102" s="197" t="s">
        <v>241</v>
      </c>
      <c r="BD102" s="197"/>
      <c r="BE102" s="197"/>
      <c r="BF102" s="197"/>
      <c r="BG102" s="225"/>
      <c r="BI102" s="135"/>
      <c r="BJ102" s="135"/>
      <c r="BK102" s="135"/>
      <c r="BL102" s="135"/>
      <c r="BM102" s="135"/>
      <c r="BN102" s="135"/>
    </row>
    <row r="103" spans="1:66" ht="14.5" customHeight="1" x14ac:dyDescent="0.2">
      <c r="A103" s="218">
        <v>2</v>
      </c>
      <c r="B103" s="219"/>
      <c r="C103" s="203">
        <v>0.43055555555555558</v>
      </c>
      <c r="D103" s="203"/>
      <c r="E103" s="203"/>
      <c r="F103" s="203"/>
      <c r="G103" s="203"/>
      <c r="H103" s="191" t="s">
        <v>36</v>
      </c>
      <c r="I103" s="191"/>
      <c r="J103" s="203">
        <v>0.46180555555555558</v>
      </c>
      <c r="K103" s="203"/>
      <c r="L103" s="203"/>
      <c r="M103" s="203"/>
      <c r="N103" s="204"/>
      <c r="O103" s="208" t="s">
        <v>234</v>
      </c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10">
        <v>0</v>
      </c>
      <c r="AB103" s="210"/>
      <c r="AC103" s="210" t="s">
        <v>38</v>
      </c>
      <c r="AD103" s="210"/>
      <c r="AE103" s="210">
        <v>5</v>
      </c>
      <c r="AF103" s="210"/>
      <c r="AG103" s="211" t="s">
        <v>246</v>
      </c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2"/>
      <c r="AS103" s="219" t="s">
        <v>230</v>
      </c>
      <c r="AT103" s="219"/>
      <c r="AU103" s="219"/>
      <c r="AV103" s="219"/>
      <c r="AW103" s="219"/>
      <c r="AX103" s="219" t="s">
        <v>238</v>
      </c>
      <c r="AY103" s="219"/>
      <c r="AZ103" s="219"/>
      <c r="BA103" s="219"/>
      <c r="BB103" s="219"/>
      <c r="BC103" s="219"/>
      <c r="BD103" s="219"/>
      <c r="BE103" s="219"/>
      <c r="BF103" s="219"/>
      <c r="BG103" s="221"/>
      <c r="BI103" s="135"/>
      <c r="BJ103" s="135"/>
      <c r="BK103" s="135"/>
      <c r="BL103" s="135"/>
      <c r="BM103" s="135"/>
      <c r="BN103" s="135"/>
    </row>
    <row r="104" spans="1:66" ht="14.5" customHeight="1" x14ac:dyDescent="0.2">
      <c r="A104" s="218">
        <v>3</v>
      </c>
      <c r="B104" s="219"/>
      <c r="C104" s="202">
        <v>0.46527777777777773</v>
      </c>
      <c r="D104" s="203"/>
      <c r="E104" s="203"/>
      <c r="F104" s="203"/>
      <c r="G104" s="203"/>
      <c r="H104" s="191" t="s">
        <v>36</v>
      </c>
      <c r="I104" s="191"/>
      <c r="J104" s="203">
        <v>0.49652777777777773</v>
      </c>
      <c r="K104" s="203"/>
      <c r="L104" s="203"/>
      <c r="M104" s="203"/>
      <c r="N104" s="204"/>
      <c r="O104" s="213" t="s">
        <v>235</v>
      </c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4">
        <v>0</v>
      </c>
      <c r="AB104" s="214"/>
      <c r="AC104" s="214" t="s">
        <v>38</v>
      </c>
      <c r="AD104" s="214"/>
      <c r="AE104" s="214">
        <v>4</v>
      </c>
      <c r="AF104" s="214"/>
      <c r="AG104" s="236" t="s">
        <v>247</v>
      </c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19" t="s">
        <v>228</v>
      </c>
      <c r="AT104" s="219"/>
      <c r="AU104" s="219"/>
      <c r="AV104" s="219"/>
      <c r="AW104" s="219"/>
      <c r="AX104" s="219" t="s">
        <v>224</v>
      </c>
      <c r="AY104" s="219"/>
      <c r="AZ104" s="219"/>
      <c r="BA104" s="219"/>
      <c r="BB104" s="219"/>
      <c r="BC104" s="219"/>
      <c r="BD104" s="219"/>
      <c r="BE104" s="219"/>
      <c r="BF104" s="219"/>
      <c r="BG104" s="221"/>
      <c r="BI104" s="135"/>
      <c r="BJ104" s="135"/>
      <c r="BK104" s="135"/>
      <c r="BL104" s="135"/>
      <c r="BM104" s="135"/>
      <c r="BN104" s="135"/>
    </row>
    <row r="105" spans="1:66" ht="14.5" customHeight="1" x14ac:dyDescent="0.2">
      <c r="A105" s="218">
        <v>4</v>
      </c>
      <c r="B105" s="219"/>
      <c r="C105" s="215">
        <v>0.5</v>
      </c>
      <c r="D105" s="215"/>
      <c r="E105" s="215"/>
      <c r="F105" s="215"/>
      <c r="G105" s="215"/>
      <c r="H105" s="193" t="s">
        <v>36</v>
      </c>
      <c r="I105" s="193"/>
      <c r="J105" s="215">
        <v>0.53125</v>
      </c>
      <c r="K105" s="215"/>
      <c r="L105" s="215"/>
      <c r="M105" s="215"/>
      <c r="N105" s="215"/>
      <c r="O105" s="208" t="s">
        <v>243</v>
      </c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10">
        <v>0</v>
      </c>
      <c r="AB105" s="210"/>
      <c r="AC105" s="210" t="s">
        <v>38</v>
      </c>
      <c r="AD105" s="210"/>
      <c r="AE105" s="210">
        <v>8</v>
      </c>
      <c r="AF105" s="210"/>
      <c r="AG105" s="211" t="s">
        <v>245</v>
      </c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2"/>
      <c r="AS105" s="219" t="s">
        <v>238</v>
      </c>
      <c r="AT105" s="219"/>
      <c r="AU105" s="219"/>
      <c r="AV105" s="219"/>
      <c r="AW105" s="219"/>
      <c r="AX105" s="219" t="s">
        <v>237</v>
      </c>
      <c r="AY105" s="219"/>
      <c r="AZ105" s="219"/>
      <c r="BA105" s="219"/>
      <c r="BB105" s="219"/>
      <c r="BC105" s="219"/>
      <c r="BD105" s="219"/>
      <c r="BE105" s="219"/>
      <c r="BF105" s="219"/>
      <c r="BG105" s="221"/>
      <c r="BI105" s="135"/>
      <c r="BJ105" s="135"/>
      <c r="BK105" s="135"/>
      <c r="BL105" s="135"/>
      <c r="BM105" s="135"/>
      <c r="BN105" s="135"/>
    </row>
    <row r="106" spans="1:66" ht="14.5" customHeight="1" x14ac:dyDescent="0.2">
      <c r="A106" s="200">
        <v>5</v>
      </c>
      <c r="B106" s="201"/>
      <c r="C106" s="202">
        <v>0.53472222222222221</v>
      </c>
      <c r="D106" s="203"/>
      <c r="E106" s="203"/>
      <c r="F106" s="203"/>
      <c r="G106" s="203"/>
      <c r="H106" s="191" t="s">
        <v>36</v>
      </c>
      <c r="I106" s="191"/>
      <c r="J106" s="203">
        <v>0.56597222222222221</v>
      </c>
      <c r="K106" s="203"/>
      <c r="L106" s="203"/>
      <c r="M106" s="203"/>
      <c r="N106" s="204"/>
      <c r="O106" s="194" t="s">
        <v>244</v>
      </c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1">
        <v>4</v>
      </c>
      <c r="AB106" s="191"/>
      <c r="AC106" s="191" t="s">
        <v>38</v>
      </c>
      <c r="AD106" s="191"/>
      <c r="AE106" s="191">
        <v>1</v>
      </c>
      <c r="AF106" s="191"/>
      <c r="AG106" s="189" t="s">
        <v>248</v>
      </c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90"/>
      <c r="AS106" s="201" t="s">
        <v>258</v>
      </c>
      <c r="AT106" s="201"/>
      <c r="AU106" s="201"/>
      <c r="AV106" s="201"/>
      <c r="AW106" s="201"/>
      <c r="AX106" s="201" t="s">
        <v>223</v>
      </c>
      <c r="AY106" s="201"/>
      <c r="AZ106" s="201"/>
      <c r="BA106" s="201"/>
      <c r="BB106" s="201"/>
      <c r="BC106" s="201"/>
      <c r="BD106" s="201"/>
      <c r="BE106" s="201"/>
      <c r="BF106" s="201"/>
      <c r="BG106" s="220"/>
      <c r="BI106" s="135"/>
      <c r="BJ106" s="135"/>
      <c r="BK106" s="135"/>
      <c r="BL106" s="135"/>
      <c r="BM106" s="135"/>
      <c r="BN106" s="135"/>
    </row>
    <row r="107" spans="1:66" ht="14.5" customHeight="1" thickBot="1" x14ac:dyDescent="0.25">
      <c r="A107" s="273">
        <v>6</v>
      </c>
      <c r="B107" s="223"/>
      <c r="C107" s="229">
        <v>0.56944444444444442</v>
      </c>
      <c r="D107" s="230"/>
      <c r="E107" s="230"/>
      <c r="F107" s="230"/>
      <c r="G107" s="230"/>
      <c r="H107" s="222" t="s">
        <v>36</v>
      </c>
      <c r="I107" s="222"/>
      <c r="J107" s="230">
        <v>0.60069444444444442</v>
      </c>
      <c r="K107" s="230"/>
      <c r="L107" s="230"/>
      <c r="M107" s="230"/>
      <c r="N107" s="266"/>
      <c r="O107" s="216" t="s">
        <v>245</v>
      </c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22">
        <v>3</v>
      </c>
      <c r="AB107" s="222"/>
      <c r="AC107" s="222" t="s">
        <v>38</v>
      </c>
      <c r="AD107" s="222"/>
      <c r="AE107" s="222">
        <v>2</v>
      </c>
      <c r="AF107" s="222"/>
      <c r="AG107" s="278" t="s">
        <v>234</v>
      </c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9"/>
      <c r="AS107" s="223" t="s">
        <v>259</v>
      </c>
      <c r="AT107" s="223"/>
      <c r="AU107" s="223"/>
      <c r="AV107" s="223"/>
      <c r="AW107" s="223"/>
      <c r="AX107" s="223" t="s">
        <v>230</v>
      </c>
      <c r="AY107" s="223"/>
      <c r="AZ107" s="223"/>
      <c r="BA107" s="223"/>
      <c r="BB107" s="223"/>
      <c r="BC107" s="223"/>
      <c r="BD107" s="223"/>
      <c r="BE107" s="223"/>
      <c r="BF107" s="223"/>
      <c r="BG107" s="224"/>
      <c r="BI107" s="135"/>
      <c r="BJ107" s="135"/>
      <c r="BK107" s="135"/>
      <c r="BL107" s="135"/>
      <c r="BM107" s="135"/>
      <c r="BN107" s="135"/>
    </row>
    <row r="108" spans="1:66" ht="14.5" customHeight="1" thickBot="1" x14ac:dyDescent="0.25">
      <c r="A108" s="226" t="s">
        <v>221</v>
      </c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BI108" s="135"/>
      <c r="BJ108" s="135"/>
      <c r="BK108" s="135"/>
      <c r="BL108" s="135"/>
      <c r="BM108" s="135"/>
      <c r="BN108" s="135"/>
    </row>
    <row r="109" spans="1:66" ht="14.5" customHeight="1" thickBot="1" x14ac:dyDescent="0.25">
      <c r="A109" s="231"/>
      <c r="B109" s="232"/>
      <c r="C109" s="232" t="s">
        <v>13</v>
      </c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 t="s">
        <v>14</v>
      </c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 t="s">
        <v>15</v>
      </c>
      <c r="AT109" s="232"/>
      <c r="AU109" s="232"/>
      <c r="AV109" s="232"/>
      <c r="AW109" s="232"/>
      <c r="AX109" s="232" t="s">
        <v>16</v>
      </c>
      <c r="AY109" s="232"/>
      <c r="AZ109" s="232"/>
      <c r="BA109" s="232"/>
      <c r="BB109" s="232"/>
      <c r="BC109" s="232" t="s">
        <v>17</v>
      </c>
      <c r="BD109" s="232"/>
      <c r="BE109" s="232"/>
      <c r="BF109" s="232"/>
      <c r="BG109" s="233"/>
      <c r="BI109" s="135"/>
      <c r="BJ109" s="135"/>
      <c r="BK109" s="135"/>
      <c r="BL109" s="135"/>
      <c r="BM109" s="135"/>
      <c r="BN109" s="135"/>
    </row>
    <row r="110" spans="1:66" ht="14.5" customHeight="1" x14ac:dyDescent="0.2">
      <c r="A110" s="267">
        <v>1</v>
      </c>
      <c r="B110" s="253"/>
      <c r="C110" s="198">
        <v>0.39583333333333331</v>
      </c>
      <c r="D110" s="199"/>
      <c r="E110" s="199"/>
      <c r="F110" s="199"/>
      <c r="G110" s="199"/>
      <c r="H110" s="234" t="s">
        <v>36</v>
      </c>
      <c r="I110" s="234"/>
      <c r="J110" s="199">
        <v>0.42708333333333331</v>
      </c>
      <c r="K110" s="199"/>
      <c r="L110" s="199"/>
      <c r="M110" s="199"/>
      <c r="N110" s="242"/>
      <c r="O110" s="235" t="s">
        <v>222</v>
      </c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192">
        <v>0</v>
      </c>
      <c r="AB110" s="192"/>
      <c r="AC110" s="192" t="s">
        <v>38</v>
      </c>
      <c r="AD110" s="192"/>
      <c r="AE110" s="192">
        <v>2</v>
      </c>
      <c r="AF110" s="192"/>
      <c r="AG110" s="252" t="s">
        <v>255</v>
      </c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3" t="s">
        <v>260</v>
      </c>
      <c r="AT110" s="253"/>
      <c r="AU110" s="253"/>
      <c r="AV110" s="253"/>
      <c r="AW110" s="253"/>
      <c r="AX110" s="253" t="s">
        <v>225</v>
      </c>
      <c r="AY110" s="253"/>
      <c r="AZ110" s="253"/>
      <c r="BA110" s="253"/>
      <c r="BB110" s="253"/>
      <c r="BC110" s="253" t="s">
        <v>264</v>
      </c>
      <c r="BD110" s="253"/>
      <c r="BE110" s="253"/>
      <c r="BF110" s="253"/>
      <c r="BG110" s="255"/>
      <c r="BI110" s="135"/>
      <c r="BJ110" s="135"/>
      <c r="BK110" s="135"/>
      <c r="BL110" s="135"/>
      <c r="BM110" s="135"/>
      <c r="BN110" s="135"/>
    </row>
    <row r="111" spans="1:66" ht="14.5" customHeight="1" x14ac:dyDescent="0.2">
      <c r="A111" s="200">
        <v>2</v>
      </c>
      <c r="B111" s="201"/>
      <c r="C111" s="203">
        <v>0.43055555555555558</v>
      </c>
      <c r="D111" s="203"/>
      <c r="E111" s="203"/>
      <c r="F111" s="203"/>
      <c r="G111" s="203"/>
      <c r="H111" s="191" t="s">
        <v>36</v>
      </c>
      <c r="I111" s="191"/>
      <c r="J111" s="203">
        <v>0.46180555555555558</v>
      </c>
      <c r="K111" s="203"/>
      <c r="L111" s="203"/>
      <c r="M111" s="203"/>
      <c r="N111" s="204"/>
      <c r="O111" s="194" t="s">
        <v>249</v>
      </c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1">
        <v>9</v>
      </c>
      <c r="AB111" s="191"/>
      <c r="AC111" s="191" t="s">
        <v>38</v>
      </c>
      <c r="AD111" s="191"/>
      <c r="AE111" s="191">
        <v>1</v>
      </c>
      <c r="AF111" s="191"/>
      <c r="AG111" s="189" t="s">
        <v>251</v>
      </c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90"/>
      <c r="AS111" s="201" t="s">
        <v>261</v>
      </c>
      <c r="AT111" s="201"/>
      <c r="AU111" s="201"/>
      <c r="AV111" s="201"/>
      <c r="AW111" s="201"/>
      <c r="AX111" s="201" t="s">
        <v>229</v>
      </c>
      <c r="AY111" s="201"/>
      <c r="AZ111" s="201"/>
      <c r="BA111" s="201"/>
      <c r="BB111" s="201"/>
      <c r="BC111" s="201"/>
      <c r="BD111" s="201"/>
      <c r="BE111" s="201"/>
      <c r="BF111" s="201"/>
      <c r="BG111" s="220"/>
      <c r="BI111" s="135"/>
      <c r="BJ111" s="135"/>
      <c r="BK111" s="135"/>
      <c r="BL111" s="135"/>
      <c r="BM111" s="135"/>
      <c r="BN111" s="135"/>
    </row>
    <row r="112" spans="1:66" ht="14.5" customHeight="1" x14ac:dyDescent="0.2">
      <c r="A112" s="200">
        <v>3</v>
      </c>
      <c r="B112" s="201"/>
      <c r="C112" s="202">
        <v>0.46527777777777773</v>
      </c>
      <c r="D112" s="203"/>
      <c r="E112" s="203"/>
      <c r="F112" s="203"/>
      <c r="G112" s="203"/>
      <c r="H112" s="191" t="s">
        <v>36</v>
      </c>
      <c r="I112" s="191"/>
      <c r="J112" s="203">
        <v>0.49652777777777773</v>
      </c>
      <c r="K112" s="203"/>
      <c r="L112" s="203"/>
      <c r="M112" s="203"/>
      <c r="N112" s="204"/>
      <c r="O112" s="254" t="s">
        <v>250</v>
      </c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193">
        <v>2</v>
      </c>
      <c r="AB112" s="193"/>
      <c r="AC112" s="193" t="s">
        <v>38</v>
      </c>
      <c r="AD112" s="193"/>
      <c r="AE112" s="193">
        <v>3</v>
      </c>
      <c r="AF112" s="193"/>
      <c r="AG112" s="243" t="s">
        <v>256</v>
      </c>
      <c r="AH112" s="243"/>
      <c r="AI112" s="243"/>
      <c r="AJ112" s="243"/>
      <c r="AK112" s="243"/>
      <c r="AL112" s="243"/>
      <c r="AM112" s="243"/>
      <c r="AN112" s="243"/>
      <c r="AO112" s="243"/>
      <c r="AP112" s="243"/>
      <c r="AQ112" s="243"/>
      <c r="AR112" s="243"/>
      <c r="AS112" s="201" t="s">
        <v>229</v>
      </c>
      <c r="AT112" s="201"/>
      <c r="AU112" s="201"/>
      <c r="AV112" s="201"/>
      <c r="AW112" s="201"/>
      <c r="AX112" s="201" t="s">
        <v>227</v>
      </c>
      <c r="AY112" s="201"/>
      <c r="AZ112" s="201"/>
      <c r="BA112" s="201"/>
      <c r="BB112" s="201"/>
      <c r="BC112" s="201"/>
      <c r="BD112" s="201"/>
      <c r="BE112" s="201"/>
      <c r="BF112" s="201"/>
      <c r="BG112" s="220"/>
      <c r="BI112" s="135"/>
      <c r="BJ112" s="135"/>
      <c r="BK112" s="135"/>
      <c r="BL112" s="135"/>
      <c r="BM112" s="135"/>
      <c r="BN112" s="135"/>
    </row>
    <row r="113" spans="1:66" ht="14.5" customHeight="1" x14ac:dyDescent="0.2">
      <c r="A113" s="200">
        <v>4</v>
      </c>
      <c r="B113" s="201"/>
      <c r="C113" s="215">
        <v>0.5</v>
      </c>
      <c r="D113" s="215"/>
      <c r="E113" s="215"/>
      <c r="F113" s="215"/>
      <c r="G113" s="215"/>
      <c r="H113" s="193" t="s">
        <v>36</v>
      </c>
      <c r="I113" s="193"/>
      <c r="J113" s="215">
        <v>0.53125</v>
      </c>
      <c r="K113" s="215"/>
      <c r="L113" s="215"/>
      <c r="M113" s="215"/>
      <c r="N113" s="215"/>
      <c r="O113" s="194" t="s">
        <v>251</v>
      </c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1">
        <v>1</v>
      </c>
      <c r="AB113" s="191"/>
      <c r="AC113" s="191" t="s">
        <v>38</v>
      </c>
      <c r="AD113" s="191"/>
      <c r="AE113" s="191">
        <v>1</v>
      </c>
      <c r="AF113" s="191"/>
      <c r="AG113" s="189" t="s">
        <v>254</v>
      </c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90"/>
      <c r="AS113" s="201" t="s">
        <v>262</v>
      </c>
      <c r="AT113" s="201"/>
      <c r="AU113" s="201"/>
      <c r="AV113" s="201"/>
      <c r="AW113" s="201"/>
      <c r="AX113" s="201" t="s">
        <v>261</v>
      </c>
      <c r="AY113" s="201"/>
      <c r="AZ113" s="201"/>
      <c r="BA113" s="201"/>
      <c r="BB113" s="201"/>
      <c r="BC113" s="201"/>
      <c r="BD113" s="201"/>
      <c r="BE113" s="201"/>
      <c r="BF113" s="201"/>
      <c r="BG113" s="220"/>
      <c r="BI113" s="135"/>
      <c r="BJ113" s="135"/>
      <c r="BK113" s="135"/>
      <c r="BL113" s="135"/>
      <c r="BM113" s="135"/>
      <c r="BN113" s="135"/>
    </row>
    <row r="114" spans="1:66" ht="14.5" customHeight="1" x14ac:dyDescent="0.2">
      <c r="A114" s="200">
        <v>5</v>
      </c>
      <c r="B114" s="201"/>
      <c r="C114" s="202">
        <v>0.53472222222222221</v>
      </c>
      <c r="D114" s="203"/>
      <c r="E114" s="203"/>
      <c r="F114" s="203"/>
      <c r="G114" s="203"/>
      <c r="H114" s="191" t="s">
        <v>36</v>
      </c>
      <c r="I114" s="191"/>
      <c r="J114" s="203">
        <v>0.56597222222222221</v>
      </c>
      <c r="K114" s="203"/>
      <c r="L114" s="203"/>
      <c r="M114" s="203"/>
      <c r="N114" s="204"/>
      <c r="O114" s="194" t="s">
        <v>253</v>
      </c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1">
        <v>7</v>
      </c>
      <c r="AB114" s="191"/>
      <c r="AC114" s="191" t="s">
        <v>38</v>
      </c>
      <c r="AD114" s="191"/>
      <c r="AE114" s="191">
        <v>0</v>
      </c>
      <c r="AF114" s="191"/>
      <c r="AG114" s="189" t="s">
        <v>222</v>
      </c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90"/>
      <c r="AS114" s="201" t="s">
        <v>225</v>
      </c>
      <c r="AT114" s="201"/>
      <c r="AU114" s="201"/>
      <c r="AV114" s="201"/>
      <c r="AW114" s="201"/>
      <c r="AX114" s="201" t="s">
        <v>226</v>
      </c>
      <c r="AY114" s="201"/>
      <c r="AZ114" s="201"/>
      <c r="BA114" s="201"/>
      <c r="BB114" s="201"/>
      <c r="BC114" s="201"/>
      <c r="BD114" s="201"/>
      <c r="BE114" s="201"/>
      <c r="BF114" s="201"/>
      <c r="BG114" s="220"/>
      <c r="BI114" s="135"/>
      <c r="BJ114" s="135"/>
      <c r="BK114" s="135"/>
      <c r="BL114" s="135"/>
      <c r="BM114" s="135"/>
      <c r="BN114" s="135"/>
    </row>
    <row r="115" spans="1:66" ht="14.5" customHeight="1" x14ac:dyDescent="0.2">
      <c r="A115" s="200">
        <v>6</v>
      </c>
      <c r="B115" s="201"/>
      <c r="C115" s="269">
        <v>0.56944444444444442</v>
      </c>
      <c r="D115" s="270"/>
      <c r="E115" s="270"/>
      <c r="F115" s="270"/>
      <c r="G115" s="270"/>
      <c r="H115" s="271" t="s">
        <v>36</v>
      </c>
      <c r="I115" s="271"/>
      <c r="J115" s="270">
        <v>0.60069444444444442</v>
      </c>
      <c r="K115" s="270"/>
      <c r="L115" s="270"/>
      <c r="M115" s="270"/>
      <c r="N115" s="272"/>
      <c r="O115" s="194" t="s">
        <v>232</v>
      </c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1">
        <v>7</v>
      </c>
      <c r="AB115" s="191"/>
      <c r="AC115" s="191" t="s">
        <v>38</v>
      </c>
      <c r="AD115" s="191"/>
      <c r="AE115" s="191">
        <v>0</v>
      </c>
      <c r="AF115" s="191"/>
      <c r="AG115" s="189" t="s">
        <v>243</v>
      </c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90"/>
      <c r="AS115" s="201" t="s">
        <v>227</v>
      </c>
      <c r="AT115" s="201"/>
      <c r="AU115" s="201"/>
      <c r="AV115" s="201"/>
      <c r="AW115" s="201"/>
      <c r="AX115" s="201" t="s">
        <v>263</v>
      </c>
      <c r="AY115" s="201"/>
      <c r="AZ115" s="201"/>
      <c r="BA115" s="201"/>
      <c r="BB115" s="201"/>
      <c r="BC115" s="201"/>
      <c r="BD115" s="201"/>
      <c r="BE115" s="201"/>
      <c r="BF115" s="201"/>
      <c r="BG115" s="220"/>
      <c r="BI115" s="135"/>
      <c r="BJ115" s="135"/>
      <c r="BK115" s="135"/>
      <c r="BL115" s="135"/>
      <c r="BM115" s="135"/>
      <c r="BN115" s="135"/>
    </row>
    <row r="116" spans="1:66" ht="14.5" customHeight="1" thickBot="1" x14ac:dyDescent="0.25">
      <c r="A116" s="273">
        <v>7</v>
      </c>
      <c r="B116" s="223"/>
      <c r="C116" s="274">
        <v>0.60416666666666663</v>
      </c>
      <c r="D116" s="275"/>
      <c r="E116" s="275"/>
      <c r="F116" s="275"/>
      <c r="G116" s="275"/>
      <c r="H116" s="276" t="s">
        <v>38</v>
      </c>
      <c r="I116" s="276"/>
      <c r="J116" s="275">
        <v>0.63541666666666663</v>
      </c>
      <c r="K116" s="275"/>
      <c r="L116" s="275"/>
      <c r="M116" s="275"/>
      <c r="N116" s="277"/>
      <c r="O116" s="216" t="s">
        <v>254</v>
      </c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22">
        <v>0</v>
      </c>
      <c r="AB116" s="222"/>
      <c r="AC116" s="222" t="s">
        <v>38</v>
      </c>
      <c r="AD116" s="222"/>
      <c r="AE116" s="222">
        <v>7</v>
      </c>
      <c r="AF116" s="222"/>
      <c r="AG116" s="278" t="s">
        <v>249</v>
      </c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9"/>
      <c r="AS116" s="223" t="s">
        <v>236</v>
      </c>
      <c r="AT116" s="223"/>
      <c r="AU116" s="223"/>
      <c r="AV116" s="223"/>
      <c r="AW116" s="223"/>
      <c r="AX116" s="223" t="s">
        <v>228</v>
      </c>
      <c r="AY116" s="223"/>
      <c r="AZ116" s="223"/>
      <c r="BA116" s="223"/>
      <c r="BB116" s="223"/>
      <c r="BC116" s="223"/>
      <c r="BD116" s="223"/>
      <c r="BE116" s="223"/>
      <c r="BF116" s="223"/>
      <c r="BG116" s="224"/>
      <c r="BI116" s="135"/>
      <c r="BJ116" s="135"/>
      <c r="BK116" s="135"/>
      <c r="BL116" s="135"/>
      <c r="BM116" s="135"/>
      <c r="BN116" s="135"/>
    </row>
    <row r="117" spans="1:66" ht="14.5" customHeight="1" x14ac:dyDescent="0.2">
      <c r="O117" s="311" t="s">
        <v>265</v>
      </c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BI117" s="135"/>
      <c r="BJ117" s="135"/>
      <c r="BK117" s="135"/>
      <c r="BL117" s="135"/>
      <c r="BM117" s="135"/>
      <c r="BN117" s="135"/>
    </row>
    <row r="118" spans="1:66" ht="14.5" customHeight="1" x14ac:dyDescent="0.2">
      <c r="A118" s="313" t="s">
        <v>35</v>
      </c>
      <c r="B118" s="313"/>
      <c r="C118" s="313"/>
      <c r="D118" s="313"/>
      <c r="E118" s="313"/>
      <c r="F118" s="313"/>
      <c r="G118" s="313"/>
      <c r="H118" s="313"/>
      <c r="BI118" s="135"/>
      <c r="BJ118" s="135"/>
      <c r="BK118" s="135"/>
      <c r="BL118" s="135"/>
      <c r="BM118" s="135"/>
      <c r="BN118" s="135"/>
    </row>
    <row r="119" spans="1:66" ht="22.5" customHeight="1" x14ac:dyDescent="0.3">
      <c r="A119" s="282" t="s">
        <v>80</v>
      </c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282"/>
      <c r="AX119" s="282"/>
      <c r="AY119" s="282"/>
      <c r="AZ119" s="282"/>
      <c r="BA119" s="282"/>
      <c r="BB119" s="282"/>
      <c r="BC119" s="282"/>
      <c r="BD119" s="282"/>
      <c r="BE119" s="282"/>
      <c r="BF119" s="282"/>
      <c r="BG119" s="282"/>
      <c r="BI119" s="135"/>
      <c r="BJ119" s="135"/>
      <c r="BK119" s="135"/>
      <c r="BL119" s="135"/>
      <c r="BM119" s="135"/>
      <c r="BN119" s="135"/>
    </row>
    <row r="120" spans="1:66" ht="14.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283" t="s">
        <v>0</v>
      </c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I120" s="135"/>
      <c r="BJ120" s="135"/>
      <c r="BK120" s="135"/>
      <c r="BL120" s="135"/>
      <c r="BM120" s="135"/>
      <c r="BN120" s="135"/>
    </row>
    <row r="121" spans="1:66" ht="14.5" customHeight="1" x14ac:dyDescent="0.2">
      <c r="BI121" s="135"/>
      <c r="BJ121" s="135"/>
      <c r="BK121" s="135"/>
      <c r="BL121" s="135"/>
      <c r="BM121" s="135"/>
      <c r="BN121" s="135"/>
    </row>
    <row r="122" spans="1:66" ht="14.5" customHeight="1" thickBot="1" x14ac:dyDescent="0.25">
      <c r="A122" s="226" t="s">
        <v>219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BI122" s="135"/>
      <c r="BJ122" s="135"/>
      <c r="BK122" s="135"/>
      <c r="BL122" s="135"/>
      <c r="BM122" s="135"/>
      <c r="BN122" s="135"/>
    </row>
    <row r="123" spans="1:66" ht="14.5" customHeight="1" thickBot="1" x14ac:dyDescent="0.25">
      <c r="A123" s="298"/>
      <c r="B123" s="289"/>
      <c r="C123" s="289" t="s">
        <v>13</v>
      </c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 t="s">
        <v>14</v>
      </c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 t="s">
        <v>15</v>
      </c>
      <c r="AT123" s="289"/>
      <c r="AU123" s="289"/>
      <c r="AV123" s="289"/>
      <c r="AW123" s="289"/>
      <c r="AX123" s="289" t="s">
        <v>16</v>
      </c>
      <c r="AY123" s="289"/>
      <c r="AZ123" s="289"/>
      <c r="BA123" s="289"/>
      <c r="BB123" s="289"/>
      <c r="BC123" s="289" t="s">
        <v>17</v>
      </c>
      <c r="BD123" s="289"/>
      <c r="BE123" s="289"/>
      <c r="BF123" s="289"/>
      <c r="BG123" s="290"/>
      <c r="BI123" s="135"/>
      <c r="BJ123" s="135"/>
      <c r="BK123" s="135"/>
      <c r="BL123" s="135"/>
      <c r="BM123" s="135"/>
      <c r="BN123" s="135"/>
    </row>
    <row r="124" spans="1:66" ht="14.5" customHeight="1" x14ac:dyDescent="0.2">
      <c r="A124" s="267">
        <v>1</v>
      </c>
      <c r="B124" s="253"/>
      <c r="C124" s="198">
        <v>0.39583333333333331</v>
      </c>
      <c r="D124" s="199"/>
      <c r="E124" s="199"/>
      <c r="F124" s="199"/>
      <c r="G124" s="199"/>
      <c r="H124" s="234" t="s">
        <v>36</v>
      </c>
      <c r="I124" s="234"/>
      <c r="J124" s="199">
        <v>0.42708333333333331</v>
      </c>
      <c r="K124" s="199"/>
      <c r="L124" s="199"/>
      <c r="M124" s="199"/>
      <c r="N124" s="242"/>
      <c r="O124" s="235" t="s">
        <v>266</v>
      </c>
      <c r="P124" s="235"/>
      <c r="Q124" s="235"/>
      <c r="R124" s="235"/>
      <c r="S124" s="235"/>
      <c r="T124" s="235"/>
      <c r="U124" s="235"/>
      <c r="V124" s="235"/>
      <c r="W124" s="235"/>
      <c r="X124" s="235"/>
      <c r="Y124" s="235"/>
      <c r="Z124" s="235"/>
      <c r="AA124" s="192">
        <v>0</v>
      </c>
      <c r="AB124" s="192"/>
      <c r="AC124" s="192" t="s">
        <v>158</v>
      </c>
      <c r="AD124" s="192"/>
      <c r="AE124" s="192">
        <v>7</v>
      </c>
      <c r="AF124" s="192"/>
      <c r="AG124" s="252" t="s">
        <v>268</v>
      </c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3" t="s">
        <v>283</v>
      </c>
      <c r="AT124" s="253"/>
      <c r="AU124" s="253"/>
      <c r="AV124" s="253"/>
      <c r="AW124" s="253"/>
      <c r="AX124" s="253" t="s">
        <v>284</v>
      </c>
      <c r="AY124" s="253"/>
      <c r="AZ124" s="253"/>
      <c r="BA124" s="253"/>
      <c r="BB124" s="253"/>
      <c r="BC124" s="253" t="s">
        <v>301</v>
      </c>
      <c r="BD124" s="253"/>
      <c r="BE124" s="253"/>
      <c r="BF124" s="253"/>
      <c r="BG124" s="255"/>
      <c r="BI124" s="135"/>
      <c r="BJ124" s="135"/>
      <c r="BK124" s="135"/>
      <c r="BL124" s="135"/>
      <c r="BM124" s="135"/>
      <c r="BN124" s="135"/>
    </row>
    <row r="125" spans="1:66" ht="14.5" customHeight="1" x14ac:dyDescent="0.2">
      <c r="A125" s="200">
        <v>2</v>
      </c>
      <c r="B125" s="201"/>
      <c r="C125" s="203">
        <v>0.43055555555555558</v>
      </c>
      <c r="D125" s="203"/>
      <c r="E125" s="203"/>
      <c r="F125" s="203"/>
      <c r="G125" s="203"/>
      <c r="H125" s="191" t="s">
        <v>36</v>
      </c>
      <c r="I125" s="191"/>
      <c r="J125" s="203">
        <v>0.46180555555555558</v>
      </c>
      <c r="K125" s="203"/>
      <c r="L125" s="203"/>
      <c r="M125" s="203"/>
      <c r="N125" s="204"/>
      <c r="O125" s="194" t="s">
        <v>267</v>
      </c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1">
        <v>6</v>
      </c>
      <c r="AB125" s="191"/>
      <c r="AC125" s="191" t="s">
        <v>158</v>
      </c>
      <c r="AD125" s="191"/>
      <c r="AE125" s="191">
        <v>0</v>
      </c>
      <c r="AF125" s="191"/>
      <c r="AG125" s="189" t="s">
        <v>269</v>
      </c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90"/>
      <c r="AS125" s="201" t="s">
        <v>286</v>
      </c>
      <c r="AT125" s="201"/>
      <c r="AU125" s="201"/>
      <c r="AV125" s="201"/>
      <c r="AW125" s="201"/>
      <c r="AX125" s="201" t="s">
        <v>285</v>
      </c>
      <c r="AY125" s="201"/>
      <c r="AZ125" s="201"/>
      <c r="BA125" s="201"/>
      <c r="BB125" s="201"/>
      <c r="BC125" s="201"/>
      <c r="BD125" s="201"/>
      <c r="BE125" s="201"/>
      <c r="BF125" s="201"/>
      <c r="BG125" s="220"/>
      <c r="BI125" s="135"/>
      <c r="BJ125" s="135"/>
      <c r="BK125" s="135"/>
      <c r="BL125" s="135"/>
      <c r="BM125" s="135"/>
      <c r="BN125" s="135"/>
    </row>
    <row r="126" spans="1:66" ht="14.5" customHeight="1" x14ac:dyDescent="0.2">
      <c r="A126" s="200">
        <v>3</v>
      </c>
      <c r="B126" s="201"/>
      <c r="C126" s="202">
        <v>0.46527777777777773</v>
      </c>
      <c r="D126" s="203"/>
      <c r="E126" s="203"/>
      <c r="F126" s="203"/>
      <c r="G126" s="203"/>
      <c r="H126" s="191" t="s">
        <v>36</v>
      </c>
      <c r="I126" s="191"/>
      <c r="J126" s="203">
        <v>0.49652777777777773</v>
      </c>
      <c r="K126" s="203"/>
      <c r="L126" s="203"/>
      <c r="M126" s="203"/>
      <c r="N126" s="204"/>
      <c r="O126" s="254" t="s">
        <v>268</v>
      </c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193">
        <v>4</v>
      </c>
      <c r="AB126" s="193"/>
      <c r="AC126" s="193" t="s">
        <v>158</v>
      </c>
      <c r="AD126" s="193"/>
      <c r="AE126" s="193">
        <v>2</v>
      </c>
      <c r="AF126" s="193"/>
      <c r="AG126" s="243" t="s">
        <v>273</v>
      </c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01" t="s">
        <v>287</v>
      </c>
      <c r="AT126" s="201"/>
      <c r="AU126" s="201"/>
      <c r="AV126" s="201"/>
      <c r="AW126" s="201"/>
      <c r="AX126" s="201" t="s">
        <v>288</v>
      </c>
      <c r="AY126" s="201"/>
      <c r="AZ126" s="201"/>
      <c r="BA126" s="201"/>
      <c r="BB126" s="201"/>
      <c r="BC126" s="201"/>
      <c r="BD126" s="201"/>
      <c r="BE126" s="201"/>
      <c r="BF126" s="201"/>
      <c r="BG126" s="220"/>
      <c r="BI126" s="135"/>
      <c r="BJ126" s="135"/>
      <c r="BK126" s="135"/>
      <c r="BL126" s="135"/>
      <c r="BM126" s="135"/>
      <c r="BN126" s="135"/>
    </row>
    <row r="127" spans="1:66" ht="14.5" customHeight="1" x14ac:dyDescent="0.2">
      <c r="A127" s="200">
        <v>4</v>
      </c>
      <c r="B127" s="201"/>
      <c r="C127" s="215">
        <v>0.5</v>
      </c>
      <c r="D127" s="215"/>
      <c r="E127" s="215"/>
      <c r="F127" s="215"/>
      <c r="G127" s="215"/>
      <c r="H127" s="193" t="s">
        <v>36</v>
      </c>
      <c r="I127" s="193"/>
      <c r="J127" s="215">
        <v>0.53125</v>
      </c>
      <c r="K127" s="215"/>
      <c r="L127" s="215"/>
      <c r="M127" s="215"/>
      <c r="N127" s="215"/>
      <c r="O127" s="194" t="s">
        <v>269</v>
      </c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1">
        <v>0</v>
      </c>
      <c r="AB127" s="191"/>
      <c r="AC127" s="191" t="s">
        <v>158</v>
      </c>
      <c r="AD127" s="191"/>
      <c r="AE127" s="191">
        <v>10</v>
      </c>
      <c r="AF127" s="191"/>
      <c r="AG127" s="189" t="s">
        <v>271</v>
      </c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90"/>
      <c r="AS127" s="201" t="s">
        <v>285</v>
      </c>
      <c r="AT127" s="201"/>
      <c r="AU127" s="201"/>
      <c r="AV127" s="201"/>
      <c r="AW127" s="201"/>
      <c r="AX127" s="201" t="s">
        <v>289</v>
      </c>
      <c r="AY127" s="201"/>
      <c r="AZ127" s="201"/>
      <c r="BA127" s="201"/>
      <c r="BB127" s="201"/>
      <c r="BC127" s="201"/>
      <c r="BD127" s="201"/>
      <c r="BE127" s="201"/>
      <c r="BF127" s="201"/>
      <c r="BG127" s="220"/>
      <c r="BI127" s="135"/>
      <c r="BJ127" s="135"/>
      <c r="BK127" s="135"/>
      <c r="BL127" s="135"/>
      <c r="BM127" s="135"/>
      <c r="BN127" s="135"/>
    </row>
    <row r="128" spans="1:66" ht="14.5" customHeight="1" x14ac:dyDescent="0.2">
      <c r="A128" s="200">
        <v>5</v>
      </c>
      <c r="B128" s="201"/>
      <c r="C128" s="202">
        <v>0.53472222222222221</v>
      </c>
      <c r="D128" s="203"/>
      <c r="E128" s="203"/>
      <c r="F128" s="203"/>
      <c r="G128" s="203"/>
      <c r="H128" s="191" t="s">
        <v>36</v>
      </c>
      <c r="I128" s="191"/>
      <c r="J128" s="203">
        <v>0.56597222222222221</v>
      </c>
      <c r="K128" s="203"/>
      <c r="L128" s="203"/>
      <c r="M128" s="203"/>
      <c r="N128" s="204"/>
      <c r="O128" s="194" t="s">
        <v>270</v>
      </c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1">
        <v>0</v>
      </c>
      <c r="AB128" s="191"/>
      <c r="AC128" s="191" t="s">
        <v>158</v>
      </c>
      <c r="AD128" s="191"/>
      <c r="AE128" s="191">
        <v>1</v>
      </c>
      <c r="AF128" s="191"/>
      <c r="AG128" s="189" t="s">
        <v>272</v>
      </c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90"/>
      <c r="AS128" s="201" t="s">
        <v>284</v>
      </c>
      <c r="AT128" s="201"/>
      <c r="AU128" s="201"/>
      <c r="AV128" s="201"/>
      <c r="AW128" s="201"/>
      <c r="AX128" s="201" t="s">
        <v>290</v>
      </c>
      <c r="AY128" s="201"/>
      <c r="AZ128" s="201"/>
      <c r="BA128" s="201"/>
      <c r="BB128" s="201"/>
      <c r="BC128" s="201"/>
      <c r="BD128" s="201"/>
      <c r="BE128" s="201"/>
      <c r="BF128" s="201"/>
      <c r="BG128" s="220"/>
      <c r="BI128" s="135"/>
      <c r="BJ128" s="135"/>
      <c r="BK128" s="135"/>
      <c r="BL128" s="135"/>
      <c r="BM128" s="135"/>
      <c r="BN128" s="135"/>
    </row>
    <row r="129" spans="1:66" ht="14.5" customHeight="1" x14ac:dyDescent="0.2">
      <c r="A129" s="200">
        <v>6</v>
      </c>
      <c r="B129" s="201"/>
      <c r="C129" s="269">
        <v>0.56944444444444442</v>
      </c>
      <c r="D129" s="270"/>
      <c r="E129" s="270"/>
      <c r="F129" s="270"/>
      <c r="G129" s="270"/>
      <c r="H129" s="271" t="s">
        <v>36</v>
      </c>
      <c r="I129" s="271"/>
      <c r="J129" s="270">
        <v>0.60069444444444442</v>
      </c>
      <c r="K129" s="270"/>
      <c r="L129" s="270"/>
      <c r="M129" s="270"/>
      <c r="N129" s="272"/>
      <c r="O129" s="194" t="s">
        <v>271</v>
      </c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1">
        <v>1</v>
      </c>
      <c r="AB129" s="191"/>
      <c r="AC129" s="191" t="s">
        <v>158</v>
      </c>
      <c r="AD129" s="191"/>
      <c r="AE129" s="191">
        <v>5</v>
      </c>
      <c r="AF129" s="191"/>
      <c r="AG129" s="189" t="s">
        <v>267</v>
      </c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90"/>
      <c r="AS129" s="201" t="s">
        <v>288</v>
      </c>
      <c r="AT129" s="201"/>
      <c r="AU129" s="201"/>
      <c r="AV129" s="201"/>
      <c r="AW129" s="201"/>
      <c r="AX129" s="201" t="s">
        <v>291</v>
      </c>
      <c r="AY129" s="201"/>
      <c r="AZ129" s="201"/>
      <c r="BA129" s="201"/>
      <c r="BB129" s="201"/>
      <c r="BC129" s="201"/>
      <c r="BD129" s="201"/>
      <c r="BE129" s="201"/>
      <c r="BF129" s="201"/>
      <c r="BG129" s="220"/>
      <c r="BI129" s="135"/>
      <c r="BJ129" s="135"/>
      <c r="BK129" s="135"/>
      <c r="BL129" s="135"/>
      <c r="BM129" s="135"/>
      <c r="BN129" s="135"/>
    </row>
    <row r="130" spans="1:66" ht="14.5" customHeight="1" thickBot="1" x14ac:dyDescent="0.25">
      <c r="A130" s="273">
        <v>7</v>
      </c>
      <c r="B130" s="223"/>
      <c r="C130" s="274">
        <v>0.60416666666666663</v>
      </c>
      <c r="D130" s="275"/>
      <c r="E130" s="275"/>
      <c r="F130" s="275"/>
      <c r="G130" s="275"/>
      <c r="H130" s="276" t="s">
        <v>38</v>
      </c>
      <c r="I130" s="276"/>
      <c r="J130" s="275">
        <v>0.63541666666666663</v>
      </c>
      <c r="K130" s="275"/>
      <c r="L130" s="275"/>
      <c r="M130" s="275"/>
      <c r="N130" s="277"/>
      <c r="O130" s="216" t="s">
        <v>272</v>
      </c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22">
        <v>3</v>
      </c>
      <c r="AB130" s="222"/>
      <c r="AC130" s="222" t="s">
        <v>158</v>
      </c>
      <c r="AD130" s="222"/>
      <c r="AE130" s="222">
        <v>4</v>
      </c>
      <c r="AF130" s="222"/>
      <c r="AG130" s="278" t="s">
        <v>274</v>
      </c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9"/>
      <c r="AS130" s="223" t="s">
        <v>292</v>
      </c>
      <c r="AT130" s="223"/>
      <c r="AU130" s="223"/>
      <c r="AV130" s="223"/>
      <c r="AW130" s="223"/>
      <c r="AX130" s="223" t="s">
        <v>293</v>
      </c>
      <c r="AY130" s="223"/>
      <c r="AZ130" s="223"/>
      <c r="BA130" s="223"/>
      <c r="BB130" s="223"/>
      <c r="BC130" s="223"/>
      <c r="BD130" s="223"/>
      <c r="BE130" s="223"/>
      <c r="BF130" s="223"/>
      <c r="BG130" s="224"/>
      <c r="BI130" s="135"/>
      <c r="BJ130" s="135"/>
      <c r="BK130" s="135"/>
      <c r="BL130" s="135"/>
      <c r="BM130" s="135"/>
      <c r="BN130" s="135"/>
    </row>
    <row r="131" spans="1:66" ht="14.5" customHeight="1" x14ac:dyDescent="0.2">
      <c r="A131" s="136"/>
      <c r="B131" s="136"/>
      <c r="C131" s="137"/>
      <c r="D131" s="137"/>
      <c r="E131" s="137"/>
      <c r="F131" s="137"/>
      <c r="G131" s="137"/>
      <c r="H131" s="136"/>
      <c r="I131" s="136"/>
      <c r="J131" s="137"/>
      <c r="K131" s="137"/>
      <c r="L131" s="137"/>
      <c r="M131" s="137"/>
      <c r="N131" s="137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6"/>
      <c r="AB131" s="136"/>
      <c r="AC131" s="136"/>
      <c r="AD131" s="136"/>
      <c r="AE131" s="136"/>
      <c r="AF131" s="136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I131" s="135"/>
      <c r="BJ131" s="135"/>
      <c r="BK131" s="135"/>
      <c r="BL131" s="135"/>
      <c r="BM131" s="135"/>
      <c r="BN131" s="135"/>
    </row>
    <row r="132" spans="1:66" ht="14.5" customHeight="1" thickBot="1" x14ac:dyDescent="0.25">
      <c r="A132" s="226" t="s">
        <v>218</v>
      </c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BI132" s="135"/>
      <c r="BJ132" s="135"/>
      <c r="BK132" s="135"/>
      <c r="BL132" s="135"/>
      <c r="BM132" s="135"/>
      <c r="BN132" s="135"/>
    </row>
    <row r="133" spans="1:66" ht="14.5" customHeight="1" thickBot="1" x14ac:dyDescent="0.25">
      <c r="A133" s="298"/>
      <c r="B133" s="289"/>
      <c r="C133" s="289" t="s">
        <v>13</v>
      </c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 t="s">
        <v>14</v>
      </c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  <c r="AP133" s="289"/>
      <c r="AQ133" s="289"/>
      <c r="AR133" s="289"/>
      <c r="AS133" s="289" t="s">
        <v>15</v>
      </c>
      <c r="AT133" s="289"/>
      <c r="AU133" s="289"/>
      <c r="AV133" s="289"/>
      <c r="AW133" s="289"/>
      <c r="AX133" s="289" t="s">
        <v>16</v>
      </c>
      <c r="AY133" s="289"/>
      <c r="AZ133" s="289"/>
      <c r="BA133" s="289"/>
      <c r="BB133" s="289"/>
      <c r="BC133" s="289" t="s">
        <v>17</v>
      </c>
      <c r="BD133" s="289"/>
      <c r="BE133" s="289"/>
      <c r="BF133" s="289"/>
      <c r="BG133" s="290"/>
      <c r="BI133" s="135"/>
      <c r="BJ133" s="135"/>
      <c r="BK133" s="135"/>
      <c r="BL133" s="135"/>
      <c r="BM133" s="135"/>
      <c r="BN133" s="135"/>
    </row>
    <row r="134" spans="1:66" ht="14.5" customHeight="1" x14ac:dyDescent="0.2">
      <c r="A134" s="267">
        <v>1</v>
      </c>
      <c r="B134" s="253"/>
      <c r="C134" s="198">
        <v>0.39583333333333331</v>
      </c>
      <c r="D134" s="199"/>
      <c r="E134" s="199"/>
      <c r="F134" s="199"/>
      <c r="G134" s="199"/>
      <c r="H134" s="234" t="s">
        <v>36</v>
      </c>
      <c r="I134" s="234"/>
      <c r="J134" s="199">
        <v>0.42708333333333331</v>
      </c>
      <c r="K134" s="199"/>
      <c r="L134" s="199"/>
      <c r="M134" s="199"/>
      <c r="N134" s="242"/>
      <c r="O134" s="235" t="s">
        <v>273</v>
      </c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192">
        <v>3</v>
      </c>
      <c r="AB134" s="192"/>
      <c r="AC134" s="192" t="s">
        <v>158</v>
      </c>
      <c r="AD134" s="192"/>
      <c r="AE134" s="192">
        <v>2</v>
      </c>
      <c r="AF134" s="192"/>
      <c r="AG134" s="252" t="s">
        <v>276</v>
      </c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3" t="s">
        <v>294</v>
      </c>
      <c r="AT134" s="253"/>
      <c r="AU134" s="253"/>
      <c r="AV134" s="253"/>
      <c r="AW134" s="253"/>
      <c r="AX134" s="253" t="s">
        <v>295</v>
      </c>
      <c r="AY134" s="253"/>
      <c r="AZ134" s="253"/>
      <c r="BA134" s="253"/>
      <c r="BB134" s="253"/>
      <c r="BC134" s="253" t="s">
        <v>301</v>
      </c>
      <c r="BD134" s="253"/>
      <c r="BE134" s="253"/>
      <c r="BF134" s="253"/>
      <c r="BG134" s="255"/>
      <c r="BI134" s="135"/>
      <c r="BJ134" s="135"/>
      <c r="BK134" s="135"/>
      <c r="BL134" s="135"/>
      <c r="BM134" s="135"/>
      <c r="BN134" s="135"/>
    </row>
    <row r="135" spans="1:66" ht="14.5" customHeight="1" x14ac:dyDescent="0.2">
      <c r="A135" s="200">
        <v>2</v>
      </c>
      <c r="B135" s="201"/>
      <c r="C135" s="203">
        <v>0.43055555555555558</v>
      </c>
      <c r="D135" s="203"/>
      <c r="E135" s="203"/>
      <c r="F135" s="203"/>
      <c r="G135" s="203"/>
      <c r="H135" s="191" t="s">
        <v>36</v>
      </c>
      <c r="I135" s="191"/>
      <c r="J135" s="203">
        <v>0.46180555555555558</v>
      </c>
      <c r="K135" s="203"/>
      <c r="L135" s="203"/>
      <c r="M135" s="203"/>
      <c r="N135" s="204"/>
      <c r="O135" s="194" t="s">
        <v>275</v>
      </c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1">
        <v>9</v>
      </c>
      <c r="AB135" s="191"/>
      <c r="AC135" s="191" t="s">
        <v>158</v>
      </c>
      <c r="AD135" s="191"/>
      <c r="AE135" s="191">
        <v>0</v>
      </c>
      <c r="AF135" s="191"/>
      <c r="AG135" s="189" t="s">
        <v>277</v>
      </c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90"/>
      <c r="AS135" s="201" t="s">
        <v>297</v>
      </c>
      <c r="AT135" s="201"/>
      <c r="AU135" s="201"/>
      <c r="AV135" s="201"/>
      <c r="AW135" s="201"/>
      <c r="AX135" s="201" t="s">
        <v>296</v>
      </c>
      <c r="AY135" s="201"/>
      <c r="AZ135" s="201"/>
      <c r="BA135" s="201"/>
      <c r="BB135" s="201"/>
      <c r="BC135" s="201"/>
      <c r="BD135" s="201"/>
      <c r="BE135" s="201"/>
      <c r="BF135" s="201"/>
      <c r="BG135" s="220"/>
      <c r="BI135" s="135"/>
      <c r="BJ135" s="135"/>
      <c r="BK135" s="135"/>
      <c r="BL135" s="135"/>
      <c r="BM135" s="135"/>
      <c r="BN135" s="135"/>
    </row>
    <row r="136" spans="1:66" ht="14.5" customHeight="1" x14ac:dyDescent="0.2">
      <c r="A136" s="200">
        <v>3</v>
      </c>
      <c r="B136" s="201"/>
      <c r="C136" s="202">
        <v>0.46527777777777773</v>
      </c>
      <c r="D136" s="203"/>
      <c r="E136" s="203"/>
      <c r="F136" s="203"/>
      <c r="G136" s="203"/>
      <c r="H136" s="191" t="s">
        <v>36</v>
      </c>
      <c r="I136" s="191"/>
      <c r="J136" s="203">
        <v>0.49652777777777773</v>
      </c>
      <c r="K136" s="203"/>
      <c r="L136" s="203"/>
      <c r="M136" s="203"/>
      <c r="N136" s="204"/>
      <c r="O136" s="254" t="s">
        <v>276</v>
      </c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193">
        <v>6</v>
      </c>
      <c r="AB136" s="193"/>
      <c r="AC136" s="193" t="s">
        <v>158</v>
      </c>
      <c r="AD136" s="193"/>
      <c r="AE136" s="193">
        <v>1</v>
      </c>
      <c r="AF136" s="193"/>
      <c r="AG136" s="243" t="s">
        <v>266</v>
      </c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01" t="s">
        <v>291</v>
      </c>
      <c r="AT136" s="201"/>
      <c r="AU136" s="201"/>
      <c r="AV136" s="201"/>
      <c r="AW136" s="201"/>
      <c r="AX136" s="201" t="s">
        <v>298</v>
      </c>
      <c r="AY136" s="201"/>
      <c r="AZ136" s="201"/>
      <c r="BA136" s="201"/>
      <c r="BB136" s="201"/>
      <c r="BC136" s="201"/>
      <c r="BD136" s="201"/>
      <c r="BE136" s="201"/>
      <c r="BF136" s="201"/>
      <c r="BG136" s="220"/>
      <c r="BI136" s="135"/>
      <c r="BJ136" s="135"/>
      <c r="BK136" s="135"/>
      <c r="BL136" s="135"/>
      <c r="BM136" s="135"/>
      <c r="BN136" s="135"/>
    </row>
    <row r="137" spans="1:66" ht="14.5" customHeight="1" x14ac:dyDescent="0.2">
      <c r="A137" s="200">
        <v>4</v>
      </c>
      <c r="B137" s="201"/>
      <c r="C137" s="215">
        <v>0.5</v>
      </c>
      <c r="D137" s="215"/>
      <c r="E137" s="215"/>
      <c r="F137" s="215"/>
      <c r="G137" s="215"/>
      <c r="H137" s="193" t="s">
        <v>36</v>
      </c>
      <c r="I137" s="193"/>
      <c r="J137" s="215">
        <v>0.53125</v>
      </c>
      <c r="K137" s="215"/>
      <c r="L137" s="215"/>
      <c r="M137" s="215"/>
      <c r="N137" s="215"/>
      <c r="O137" s="194" t="s">
        <v>277</v>
      </c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1">
        <v>1</v>
      </c>
      <c r="AB137" s="191"/>
      <c r="AC137" s="191" t="s">
        <v>158</v>
      </c>
      <c r="AD137" s="191"/>
      <c r="AE137" s="191">
        <v>0</v>
      </c>
      <c r="AF137" s="191"/>
      <c r="AG137" s="189" t="s">
        <v>281</v>
      </c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90"/>
      <c r="AS137" s="201" t="s">
        <v>296</v>
      </c>
      <c r="AT137" s="201"/>
      <c r="AU137" s="201"/>
      <c r="AV137" s="201"/>
      <c r="AW137" s="201"/>
      <c r="AX137" s="201" t="s">
        <v>286</v>
      </c>
      <c r="AY137" s="201"/>
      <c r="AZ137" s="201"/>
      <c r="BA137" s="201"/>
      <c r="BB137" s="201"/>
      <c r="BC137" s="201"/>
      <c r="BD137" s="201"/>
      <c r="BE137" s="201"/>
      <c r="BF137" s="201"/>
      <c r="BG137" s="220"/>
      <c r="BI137" s="135"/>
      <c r="BJ137" s="135"/>
      <c r="BK137" s="135"/>
      <c r="BL137" s="135"/>
      <c r="BM137" s="135"/>
      <c r="BN137" s="135"/>
    </row>
    <row r="138" spans="1:66" ht="14.5" customHeight="1" x14ac:dyDescent="0.2">
      <c r="A138" s="200">
        <v>5</v>
      </c>
      <c r="B138" s="201"/>
      <c r="C138" s="202">
        <v>0.53472222222222221</v>
      </c>
      <c r="D138" s="203"/>
      <c r="E138" s="203"/>
      <c r="F138" s="203"/>
      <c r="G138" s="203"/>
      <c r="H138" s="191" t="s">
        <v>36</v>
      </c>
      <c r="I138" s="191"/>
      <c r="J138" s="203">
        <v>0.56597222222222221</v>
      </c>
      <c r="K138" s="203"/>
      <c r="L138" s="203"/>
      <c r="M138" s="203"/>
      <c r="N138" s="204"/>
      <c r="O138" s="194" t="s">
        <v>278</v>
      </c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1">
        <v>0</v>
      </c>
      <c r="AB138" s="191"/>
      <c r="AC138" s="191" t="s">
        <v>158</v>
      </c>
      <c r="AD138" s="191"/>
      <c r="AE138" s="191">
        <v>4</v>
      </c>
      <c r="AF138" s="191"/>
      <c r="AG138" s="189" t="s">
        <v>280</v>
      </c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90"/>
      <c r="AS138" s="201" t="s">
        <v>295</v>
      </c>
      <c r="AT138" s="201"/>
      <c r="AU138" s="201"/>
      <c r="AV138" s="201"/>
      <c r="AW138" s="201"/>
      <c r="AX138" s="201" t="s">
        <v>299</v>
      </c>
      <c r="AY138" s="201"/>
      <c r="AZ138" s="201"/>
      <c r="BA138" s="201"/>
      <c r="BB138" s="201"/>
      <c r="BC138" s="201"/>
      <c r="BD138" s="201"/>
      <c r="BE138" s="201"/>
      <c r="BF138" s="201"/>
      <c r="BG138" s="220"/>
      <c r="BI138" s="135"/>
      <c r="BJ138" s="135"/>
      <c r="BK138" s="135"/>
      <c r="BL138" s="135"/>
      <c r="BM138" s="135"/>
      <c r="BN138" s="135"/>
    </row>
    <row r="139" spans="1:66" ht="14.5" customHeight="1" x14ac:dyDescent="0.2">
      <c r="A139" s="200">
        <v>6</v>
      </c>
      <c r="B139" s="201"/>
      <c r="C139" s="269">
        <v>0.56944444444444442</v>
      </c>
      <c r="D139" s="270"/>
      <c r="E139" s="270"/>
      <c r="F139" s="270"/>
      <c r="G139" s="270"/>
      <c r="H139" s="271" t="s">
        <v>36</v>
      </c>
      <c r="I139" s="271"/>
      <c r="J139" s="270">
        <v>0.60069444444444442</v>
      </c>
      <c r="K139" s="270"/>
      <c r="L139" s="270"/>
      <c r="M139" s="270"/>
      <c r="N139" s="272"/>
      <c r="O139" s="194" t="s">
        <v>279</v>
      </c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1">
        <v>0</v>
      </c>
      <c r="AB139" s="191"/>
      <c r="AC139" s="191" t="s">
        <v>158</v>
      </c>
      <c r="AD139" s="191"/>
      <c r="AE139" s="191">
        <v>0</v>
      </c>
      <c r="AF139" s="191"/>
      <c r="AG139" s="189" t="s">
        <v>275</v>
      </c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90"/>
      <c r="AS139" s="201" t="s">
        <v>300</v>
      </c>
      <c r="AT139" s="201"/>
      <c r="AU139" s="201"/>
      <c r="AV139" s="201"/>
      <c r="AW139" s="201"/>
      <c r="AX139" s="201" t="s">
        <v>287</v>
      </c>
      <c r="AY139" s="201"/>
      <c r="AZ139" s="201"/>
      <c r="BA139" s="201"/>
      <c r="BB139" s="201"/>
      <c r="BC139" s="201"/>
      <c r="BD139" s="201"/>
      <c r="BE139" s="201"/>
      <c r="BF139" s="201"/>
      <c r="BG139" s="220"/>
      <c r="BI139" s="135"/>
      <c r="BJ139" s="135"/>
      <c r="BK139" s="135"/>
      <c r="BL139" s="135"/>
      <c r="BM139" s="135"/>
      <c r="BN139" s="135"/>
    </row>
    <row r="140" spans="1:66" ht="14.5" customHeight="1" thickBot="1" x14ac:dyDescent="0.25">
      <c r="A140" s="273">
        <v>7</v>
      </c>
      <c r="B140" s="223"/>
      <c r="C140" s="274">
        <v>0.60416666666666663</v>
      </c>
      <c r="D140" s="275"/>
      <c r="E140" s="275"/>
      <c r="F140" s="275"/>
      <c r="G140" s="275"/>
      <c r="H140" s="276" t="s">
        <v>38</v>
      </c>
      <c r="I140" s="276"/>
      <c r="J140" s="275">
        <v>0.63541666666666663</v>
      </c>
      <c r="K140" s="275"/>
      <c r="L140" s="275"/>
      <c r="M140" s="275"/>
      <c r="N140" s="277"/>
      <c r="O140" s="216" t="s">
        <v>280</v>
      </c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22">
        <v>4</v>
      </c>
      <c r="AB140" s="222"/>
      <c r="AC140" s="222" t="s">
        <v>158</v>
      </c>
      <c r="AD140" s="222"/>
      <c r="AE140" s="222">
        <v>0</v>
      </c>
      <c r="AF140" s="222"/>
      <c r="AG140" s="278" t="s">
        <v>282</v>
      </c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9"/>
      <c r="AS140" s="223" t="s">
        <v>299</v>
      </c>
      <c r="AT140" s="223"/>
      <c r="AU140" s="223"/>
      <c r="AV140" s="223"/>
      <c r="AW140" s="223"/>
      <c r="AX140" s="223" t="s">
        <v>294</v>
      </c>
      <c r="AY140" s="223"/>
      <c r="AZ140" s="223"/>
      <c r="BA140" s="223"/>
      <c r="BB140" s="223"/>
      <c r="BC140" s="223"/>
      <c r="BD140" s="223"/>
      <c r="BE140" s="223"/>
      <c r="BF140" s="223"/>
      <c r="BG140" s="224"/>
      <c r="BI140" s="135"/>
      <c r="BJ140" s="135"/>
      <c r="BK140" s="135"/>
      <c r="BL140" s="135"/>
      <c r="BM140" s="135"/>
      <c r="BN140" s="135"/>
    </row>
    <row r="141" spans="1:66" ht="14.5" customHeight="1" x14ac:dyDescent="0.2">
      <c r="BI141" s="135"/>
      <c r="BJ141" s="135"/>
      <c r="BK141" s="135"/>
      <c r="BL141" s="135"/>
      <c r="BM141" s="135"/>
      <c r="BN141" s="135"/>
    </row>
    <row r="142" spans="1:66" ht="14.5" customHeight="1" thickBot="1" x14ac:dyDescent="0.25">
      <c r="A142" s="241" t="s">
        <v>325</v>
      </c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4"/>
      <c r="AU142" s="304"/>
      <c r="AV142" s="304"/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I142" s="135"/>
      <c r="BJ142" s="135"/>
      <c r="BK142" s="135"/>
      <c r="BL142" s="135"/>
      <c r="BM142" s="135"/>
      <c r="BN142" s="135"/>
    </row>
    <row r="143" spans="1:66" ht="14.5" customHeight="1" thickBot="1" x14ac:dyDescent="0.25">
      <c r="A143" s="298"/>
      <c r="B143" s="289"/>
      <c r="C143" s="289" t="s">
        <v>13</v>
      </c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 t="s">
        <v>14</v>
      </c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  <c r="AP143" s="289"/>
      <c r="AQ143" s="289"/>
      <c r="AR143" s="289"/>
      <c r="AS143" s="289" t="s">
        <v>15</v>
      </c>
      <c r="AT143" s="289"/>
      <c r="AU143" s="289"/>
      <c r="AV143" s="289"/>
      <c r="AW143" s="289"/>
      <c r="AX143" s="289" t="s">
        <v>16</v>
      </c>
      <c r="AY143" s="289"/>
      <c r="AZ143" s="289"/>
      <c r="BA143" s="289"/>
      <c r="BB143" s="289"/>
      <c r="BC143" s="289" t="s">
        <v>17</v>
      </c>
      <c r="BD143" s="289"/>
      <c r="BE143" s="289"/>
      <c r="BF143" s="289"/>
      <c r="BG143" s="290"/>
      <c r="BI143" s="135"/>
      <c r="BJ143" s="135"/>
      <c r="BK143" s="135"/>
      <c r="BL143" s="135"/>
      <c r="BM143" s="135"/>
      <c r="BN143" s="135"/>
    </row>
    <row r="144" spans="1:66" ht="14.5" customHeight="1" x14ac:dyDescent="0.2">
      <c r="A144" s="267">
        <v>1</v>
      </c>
      <c r="B144" s="253"/>
      <c r="C144" s="198">
        <v>0.39583333333333331</v>
      </c>
      <c r="D144" s="199"/>
      <c r="E144" s="199"/>
      <c r="F144" s="199"/>
      <c r="G144" s="199"/>
      <c r="H144" s="234" t="s">
        <v>36</v>
      </c>
      <c r="I144" s="234"/>
      <c r="J144" s="199">
        <v>0.42708333333333331</v>
      </c>
      <c r="K144" s="199"/>
      <c r="L144" s="199"/>
      <c r="M144" s="199"/>
      <c r="N144" s="242"/>
      <c r="O144" s="235" t="s">
        <v>303</v>
      </c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192">
        <v>0</v>
      </c>
      <c r="AB144" s="192"/>
      <c r="AC144" s="192" t="s">
        <v>38</v>
      </c>
      <c r="AD144" s="192"/>
      <c r="AE144" s="192">
        <v>8</v>
      </c>
      <c r="AF144" s="192"/>
      <c r="AG144" s="252" t="s">
        <v>307</v>
      </c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3" t="s">
        <v>312</v>
      </c>
      <c r="AT144" s="253"/>
      <c r="AU144" s="253"/>
      <c r="AV144" s="253"/>
      <c r="AW144" s="253"/>
      <c r="AX144" s="253" t="s">
        <v>313</v>
      </c>
      <c r="AY144" s="253"/>
      <c r="AZ144" s="253"/>
      <c r="BA144" s="253"/>
      <c r="BB144" s="253"/>
      <c r="BC144" s="307" t="s">
        <v>323</v>
      </c>
      <c r="BD144" s="307"/>
      <c r="BE144" s="307"/>
      <c r="BF144" s="307"/>
      <c r="BG144" s="308"/>
      <c r="BI144" s="135"/>
      <c r="BJ144" s="135"/>
      <c r="BK144" s="135"/>
      <c r="BL144" s="135"/>
      <c r="BM144" s="135"/>
      <c r="BN144" s="135"/>
    </row>
    <row r="145" spans="1:66" ht="14.5" customHeight="1" x14ac:dyDescent="0.2">
      <c r="A145" s="200">
        <v>2</v>
      </c>
      <c r="B145" s="201"/>
      <c r="C145" s="203">
        <v>0.43055555555555558</v>
      </c>
      <c r="D145" s="203"/>
      <c r="E145" s="203"/>
      <c r="F145" s="203"/>
      <c r="G145" s="203"/>
      <c r="H145" s="191" t="s">
        <v>36</v>
      </c>
      <c r="I145" s="191"/>
      <c r="J145" s="203">
        <v>0.46180555555555558</v>
      </c>
      <c r="K145" s="203"/>
      <c r="L145" s="203"/>
      <c r="M145" s="203"/>
      <c r="N145" s="204"/>
      <c r="O145" s="194" t="s">
        <v>304</v>
      </c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1">
        <v>0</v>
      </c>
      <c r="AB145" s="191"/>
      <c r="AC145" s="191" t="s">
        <v>38</v>
      </c>
      <c r="AD145" s="191"/>
      <c r="AE145" s="191">
        <v>5</v>
      </c>
      <c r="AF145" s="191"/>
      <c r="AG145" s="189" t="s">
        <v>309</v>
      </c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90"/>
      <c r="AS145" s="201" t="s">
        <v>315</v>
      </c>
      <c r="AT145" s="201"/>
      <c r="AU145" s="201"/>
      <c r="AV145" s="201"/>
      <c r="AW145" s="201"/>
      <c r="AX145" s="201" t="s">
        <v>314</v>
      </c>
      <c r="AY145" s="201"/>
      <c r="AZ145" s="201"/>
      <c r="BA145" s="201"/>
      <c r="BB145" s="201"/>
      <c r="BC145" s="201"/>
      <c r="BD145" s="201"/>
      <c r="BE145" s="201"/>
      <c r="BF145" s="201"/>
      <c r="BG145" s="220"/>
      <c r="BI145" s="135"/>
      <c r="BJ145" s="135"/>
      <c r="BK145" s="135"/>
      <c r="BL145" s="135"/>
      <c r="BM145" s="135"/>
      <c r="BN145" s="135"/>
    </row>
    <row r="146" spans="1:66" ht="14.5" customHeight="1" x14ac:dyDescent="0.2">
      <c r="A146" s="200">
        <v>3</v>
      </c>
      <c r="B146" s="201"/>
      <c r="C146" s="202">
        <v>0.46527777777777773</v>
      </c>
      <c r="D146" s="203"/>
      <c r="E146" s="203"/>
      <c r="F146" s="203"/>
      <c r="G146" s="203"/>
      <c r="H146" s="191" t="s">
        <v>36</v>
      </c>
      <c r="I146" s="191"/>
      <c r="J146" s="203">
        <v>0.49652777777777773</v>
      </c>
      <c r="K146" s="203"/>
      <c r="L146" s="203"/>
      <c r="M146" s="203"/>
      <c r="N146" s="204"/>
      <c r="O146" s="254" t="s">
        <v>305</v>
      </c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193">
        <v>2</v>
      </c>
      <c r="AB146" s="193"/>
      <c r="AC146" s="193" t="s">
        <v>38</v>
      </c>
      <c r="AD146" s="193"/>
      <c r="AE146" s="193">
        <v>3</v>
      </c>
      <c r="AF146" s="193"/>
      <c r="AG146" s="243" t="s">
        <v>311</v>
      </c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01" t="s">
        <v>316</v>
      </c>
      <c r="AT146" s="201"/>
      <c r="AU146" s="201"/>
      <c r="AV146" s="201"/>
      <c r="AW146" s="201"/>
      <c r="AX146" s="201" t="s">
        <v>315</v>
      </c>
      <c r="AY146" s="201"/>
      <c r="AZ146" s="201"/>
      <c r="BA146" s="201"/>
      <c r="BB146" s="201"/>
      <c r="BC146" s="201"/>
      <c r="BD146" s="201"/>
      <c r="BE146" s="201"/>
      <c r="BF146" s="201"/>
      <c r="BG146" s="220"/>
      <c r="BI146" s="135"/>
      <c r="BJ146" s="135"/>
      <c r="BK146" s="135"/>
      <c r="BL146" s="135"/>
      <c r="BM146" s="135"/>
      <c r="BN146" s="135"/>
    </row>
    <row r="147" spans="1:66" ht="14.5" customHeight="1" x14ac:dyDescent="0.2">
      <c r="A147" s="200">
        <v>4</v>
      </c>
      <c r="B147" s="201"/>
      <c r="C147" s="215">
        <v>0.5</v>
      </c>
      <c r="D147" s="215"/>
      <c r="E147" s="215"/>
      <c r="F147" s="215"/>
      <c r="G147" s="215"/>
      <c r="H147" s="193" t="s">
        <v>36</v>
      </c>
      <c r="I147" s="193"/>
      <c r="J147" s="215">
        <v>0.53125</v>
      </c>
      <c r="K147" s="215"/>
      <c r="L147" s="215"/>
      <c r="M147" s="215"/>
      <c r="N147" s="215"/>
      <c r="O147" s="194" t="s">
        <v>306</v>
      </c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1">
        <v>0</v>
      </c>
      <c r="AB147" s="191"/>
      <c r="AC147" s="191" t="s">
        <v>38</v>
      </c>
      <c r="AD147" s="191"/>
      <c r="AE147" s="191">
        <v>0</v>
      </c>
      <c r="AF147" s="191"/>
      <c r="AG147" s="189" t="s">
        <v>303</v>
      </c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  <c r="AR147" s="190"/>
      <c r="AS147" s="201" t="s">
        <v>318</v>
      </c>
      <c r="AT147" s="201"/>
      <c r="AU147" s="201"/>
      <c r="AV147" s="201"/>
      <c r="AW147" s="201"/>
      <c r="AX147" s="201" t="s">
        <v>317</v>
      </c>
      <c r="AY147" s="201"/>
      <c r="AZ147" s="201"/>
      <c r="BA147" s="201"/>
      <c r="BB147" s="201"/>
      <c r="BC147" s="201"/>
      <c r="BD147" s="201"/>
      <c r="BE147" s="201"/>
      <c r="BF147" s="201"/>
      <c r="BG147" s="220"/>
      <c r="BI147" s="135"/>
      <c r="BJ147" s="135"/>
      <c r="BK147" s="135"/>
      <c r="BL147" s="135"/>
      <c r="BM147" s="135"/>
      <c r="BN147" s="135"/>
    </row>
    <row r="148" spans="1:66" ht="14.5" customHeight="1" x14ac:dyDescent="0.2">
      <c r="A148" s="200">
        <v>5</v>
      </c>
      <c r="B148" s="201"/>
      <c r="C148" s="202">
        <v>0.53472222222222221</v>
      </c>
      <c r="D148" s="203"/>
      <c r="E148" s="203"/>
      <c r="F148" s="203"/>
      <c r="G148" s="203"/>
      <c r="H148" s="191" t="s">
        <v>36</v>
      </c>
      <c r="I148" s="191"/>
      <c r="J148" s="203">
        <v>0.56597222222222221</v>
      </c>
      <c r="K148" s="203"/>
      <c r="L148" s="203"/>
      <c r="M148" s="203"/>
      <c r="N148" s="204"/>
      <c r="O148" s="194" t="s">
        <v>307</v>
      </c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1">
        <v>4</v>
      </c>
      <c r="AB148" s="191"/>
      <c r="AC148" s="191" t="s">
        <v>38</v>
      </c>
      <c r="AD148" s="191"/>
      <c r="AE148" s="191">
        <v>0</v>
      </c>
      <c r="AF148" s="191"/>
      <c r="AG148" s="189" t="s">
        <v>304</v>
      </c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  <c r="AR148" s="190"/>
      <c r="AS148" s="201" t="s">
        <v>317</v>
      </c>
      <c r="AT148" s="201"/>
      <c r="AU148" s="201"/>
      <c r="AV148" s="201"/>
      <c r="AW148" s="201"/>
      <c r="AX148" s="201" t="s">
        <v>319</v>
      </c>
      <c r="AY148" s="201"/>
      <c r="AZ148" s="201"/>
      <c r="BA148" s="201"/>
      <c r="BB148" s="201"/>
      <c r="BC148" s="305" t="s">
        <v>324</v>
      </c>
      <c r="BD148" s="305"/>
      <c r="BE148" s="305"/>
      <c r="BF148" s="305"/>
      <c r="BG148" s="306"/>
      <c r="BI148" s="135"/>
      <c r="BJ148" s="135"/>
      <c r="BK148" s="135"/>
      <c r="BL148" s="135"/>
      <c r="BM148" s="135"/>
      <c r="BN148" s="135"/>
    </row>
    <row r="149" spans="1:66" ht="14.5" customHeight="1" x14ac:dyDescent="0.2">
      <c r="A149" s="200">
        <v>6</v>
      </c>
      <c r="B149" s="201"/>
      <c r="C149" s="202">
        <v>0.56944444444444442</v>
      </c>
      <c r="D149" s="203"/>
      <c r="E149" s="203"/>
      <c r="F149" s="203"/>
      <c r="G149" s="203"/>
      <c r="H149" s="191" t="s">
        <v>36</v>
      </c>
      <c r="I149" s="191"/>
      <c r="J149" s="203">
        <v>0.60069444444444442</v>
      </c>
      <c r="K149" s="203"/>
      <c r="L149" s="203"/>
      <c r="M149" s="203"/>
      <c r="N149" s="204"/>
      <c r="O149" s="194" t="s">
        <v>308</v>
      </c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1">
        <v>3</v>
      </c>
      <c r="AB149" s="191"/>
      <c r="AC149" s="191" t="s">
        <v>38</v>
      </c>
      <c r="AD149" s="191"/>
      <c r="AE149" s="191">
        <v>3</v>
      </c>
      <c r="AF149" s="191"/>
      <c r="AG149" s="189" t="s">
        <v>310</v>
      </c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90"/>
      <c r="AS149" s="201" t="s">
        <v>320</v>
      </c>
      <c r="AT149" s="201"/>
      <c r="AU149" s="201"/>
      <c r="AV149" s="201"/>
      <c r="AW149" s="201"/>
      <c r="AX149" s="201" t="s">
        <v>312</v>
      </c>
      <c r="AY149" s="201"/>
      <c r="AZ149" s="201"/>
      <c r="BA149" s="201"/>
      <c r="BB149" s="201"/>
      <c r="BC149" s="201"/>
      <c r="BD149" s="201"/>
      <c r="BE149" s="201"/>
      <c r="BF149" s="201"/>
      <c r="BG149" s="220"/>
      <c r="BI149" s="135"/>
      <c r="BJ149" s="135"/>
      <c r="BK149" s="135"/>
      <c r="BL149" s="135"/>
      <c r="BM149" s="135"/>
      <c r="BN149" s="135"/>
    </row>
    <row r="150" spans="1:66" ht="14.5" customHeight="1" x14ac:dyDescent="0.2">
      <c r="A150" s="200">
        <v>7</v>
      </c>
      <c r="B150" s="201"/>
      <c r="C150" s="202">
        <v>0.60416666666666663</v>
      </c>
      <c r="D150" s="203"/>
      <c r="E150" s="203"/>
      <c r="F150" s="203"/>
      <c r="G150" s="203"/>
      <c r="H150" s="191" t="s">
        <v>36</v>
      </c>
      <c r="I150" s="191"/>
      <c r="J150" s="203">
        <v>0.63541666666666663</v>
      </c>
      <c r="K150" s="203"/>
      <c r="L150" s="203"/>
      <c r="M150" s="203"/>
      <c r="N150" s="204"/>
      <c r="O150" s="194" t="s">
        <v>309</v>
      </c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1">
        <v>8</v>
      </c>
      <c r="AB150" s="191"/>
      <c r="AC150" s="191" t="s">
        <v>38</v>
      </c>
      <c r="AD150" s="191"/>
      <c r="AE150" s="191">
        <v>0</v>
      </c>
      <c r="AF150" s="191"/>
      <c r="AG150" s="189" t="s">
        <v>305</v>
      </c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90"/>
      <c r="AS150" s="201" t="s">
        <v>321</v>
      </c>
      <c r="AT150" s="201"/>
      <c r="AU150" s="201"/>
      <c r="AV150" s="201"/>
      <c r="AW150" s="201"/>
      <c r="AX150" s="201" t="s">
        <v>316</v>
      </c>
      <c r="AY150" s="201"/>
      <c r="AZ150" s="201"/>
      <c r="BA150" s="201"/>
      <c r="BB150" s="201"/>
      <c r="BC150" s="201"/>
      <c r="BD150" s="201"/>
      <c r="BE150" s="201"/>
      <c r="BF150" s="201"/>
      <c r="BG150" s="220"/>
      <c r="BI150" s="135"/>
      <c r="BJ150" s="135"/>
      <c r="BK150" s="135"/>
      <c r="BL150" s="135"/>
      <c r="BM150" s="135"/>
      <c r="BN150" s="135"/>
    </row>
    <row r="151" spans="1:66" ht="14.5" customHeight="1" thickBot="1" x14ac:dyDescent="0.25">
      <c r="A151" s="227">
        <v>8</v>
      </c>
      <c r="B151" s="228"/>
      <c r="C151" s="229">
        <v>0.63888888888888895</v>
      </c>
      <c r="D151" s="230"/>
      <c r="E151" s="230"/>
      <c r="F151" s="230"/>
      <c r="G151" s="230"/>
      <c r="H151" s="222" t="s">
        <v>36</v>
      </c>
      <c r="I151" s="222"/>
      <c r="J151" s="230">
        <v>0.67013888888888884</v>
      </c>
      <c r="K151" s="230"/>
      <c r="L151" s="230"/>
      <c r="M151" s="230"/>
      <c r="N151" s="266"/>
      <c r="O151" s="268" t="s">
        <v>310</v>
      </c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38">
        <v>6</v>
      </c>
      <c r="AB151" s="238"/>
      <c r="AC151" s="238" t="s">
        <v>38</v>
      </c>
      <c r="AD151" s="238"/>
      <c r="AE151" s="238">
        <v>0</v>
      </c>
      <c r="AF151" s="238"/>
      <c r="AG151" s="239" t="s">
        <v>306</v>
      </c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40"/>
      <c r="AS151" s="228" t="s">
        <v>313</v>
      </c>
      <c r="AT151" s="228"/>
      <c r="AU151" s="228"/>
      <c r="AV151" s="228"/>
      <c r="AW151" s="228"/>
      <c r="AX151" s="228" t="s">
        <v>318</v>
      </c>
      <c r="AY151" s="228"/>
      <c r="AZ151" s="228"/>
      <c r="BA151" s="228"/>
      <c r="BB151" s="228"/>
      <c r="BC151" s="228"/>
      <c r="BD151" s="228"/>
      <c r="BE151" s="228"/>
      <c r="BF151" s="228"/>
      <c r="BG151" s="237"/>
      <c r="BI151" s="135"/>
      <c r="BJ151" s="135"/>
      <c r="BK151" s="135"/>
      <c r="BL151" s="135"/>
      <c r="BM151" s="135"/>
      <c r="BN151" s="135"/>
    </row>
    <row r="152" spans="1:66" ht="14.5" customHeight="1" x14ac:dyDescent="0.2">
      <c r="A152" s="142"/>
      <c r="B152" s="142"/>
      <c r="C152" s="143"/>
      <c r="D152" s="143"/>
      <c r="E152" s="143"/>
      <c r="F152" s="143"/>
      <c r="G152" s="143"/>
      <c r="H152" s="142"/>
      <c r="I152" s="142"/>
      <c r="J152" s="143"/>
      <c r="K152" s="143"/>
      <c r="L152" s="143"/>
      <c r="M152" s="143"/>
      <c r="N152" s="143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2"/>
      <c r="AB152" s="142"/>
      <c r="AC152" s="142"/>
      <c r="AD152" s="142"/>
      <c r="AE152" s="142"/>
      <c r="AF152" s="142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2"/>
      <c r="AT152" s="142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I152" s="135"/>
      <c r="BJ152" s="135"/>
      <c r="BK152" s="135"/>
      <c r="BL152" s="135"/>
      <c r="BM152" s="135"/>
      <c r="BN152" s="135"/>
    </row>
    <row r="153" spans="1:66" ht="14.5" customHeight="1" x14ac:dyDescent="0.2">
      <c r="BI153" s="135"/>
      <c r="BJ153" s="135"/>
      <c r="BK153" s="135"/>
      <c r="BL153" s="135"/>
      <c r="BM153" s="135"/>
      <c r="BN153" s="135"/>
    </row>
    <row r="154" spans="1:66" ht="14.5" customHeight="1" thickBot="1" x14ac:dyDescent="0.25">
      <c r="A154" s="226" t="s">
        <v>48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I154" s="135"/>
      <c r="BJ154" s="135"/>
      <c r="BK154" s="135"/>
      <c r="BL154" s="135"/>
      <c r="BM154" s="135"/>
      <c r="BN154" s="135"/>
    </row>
    <row r="155" spans="1:66" ht="14.5" customHeight="1" thickBot="1" x14ac:dyDescent="0.25">
      <c r="A155" s="298"/>
      <c r="B155" s="289"/>
      <c r="C155" s="289" t="s">
        <v>13</v>
      </c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 t="s">
        <v>14</v>
      </c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89"/>
      <c r="AI155" s="289"/>
      <c r="AJ155" s="289"/>
      <c r="AK155" s="289"/>
      <c r="AL155" s="289"/>
      <c r="AM155" s="289"/>
      <c r="AN155" s="289"/>
      <c r="AO155" s="289"/>
      <c r="AP155" s="289"/>
      <c r="AQ155" s="289"/>
      <c r="AR155" s="289"/>
      <c r="AS155" s="289" t="s">
        <v>15</v>
      </c>
      <c r="AT155" s="289"/>
      <c r="AU155" s="289"/>
      <c r="AV155" s="289"/>
      <c r="AW155" s="289"/>
      <c r="AX155" s="289" t="s">
        <v>16</v>
      </c>
      <c r="AY155" s="289"/>
      <c r="AZ155" s="289"/>
      <c r="BA155" s="289"/>
      <c r="BB155" s="289"/>
      <c r="BC155" s="289" t="s">
        <v>17</v>
      </c>
      <c r="BD155" s="289"/>
      <c r="BE155" s="289"/>
      <c r="BF155" s="289"/>
      <c r="BG155" s="290"/>
      <c r="BI155" s="135"/>
      <c r="BJ155" s="135"/>
      <c r="BK155" s="135"/>
      <c r="BL155" s="135"/>
      <c r="BM155" s="135"/>
      <c r="BN155" s="135"/>
    </row>
    <row r="156" spans="1:66" ht="14.5" customHeight="1" x14ac:dyDescent="0.2">
      <c r="A156" s="196">
        <v>1</v>
      </c>
      <c r="B156" s="197"/>
      <c r="C156" s="198">
        <v>0.39583333333333331</v>
      </c>
      <c r="D156" s="199"/>
      <c r="E156" s="199"/>
      <c r="F156" s="199"/>
      <c r="G156" s="199"/>
      <c r="H156" s="234" t="s">
        <v>36</v>
      </c>
      <c r="I156" s="234"/>
      <c r="J156" s="199">
        <v>0.42708333333333331</v>
      </c>
      <c r="K156" s="199"/>
      <c r="L156" s="199"/>
      <c r="M156" s="199"/>
      <c r="N156" s="242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6"/>
      <c r="AB156" s="206"/>
      <c r="AC156" s="206" t="s">
        <v>38</v>
      </c>
      <c r="AD156" s="206"/>
      <c r="AE156" s="206"/>
      <c r="AF156" s="206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225"/>
      <c r="BI156" s="135"/>
      <c r="BJ156" s="135"/>
      <c r="BK156" s="135"/>
      <c r="BL156" s="135"/>
      <c r="BM156" s="135"/>
      <c r="BN156" s="135"/>
    </row>
    <row r="157" spans="1:66" ht="14.5" customHeight="1" x14ac:dyDescent="0.2">
      <c r="A157" s="218">
        <v>2</v>
      </c>
      <c r="B157" s="219"/>
      <c r="C157" s="203">
        <v>0.43055555555555558</v>
      </c>
      <c r="D157" s="203"/>
      <c r="E157" s="203"/>
      <c r="F157" s="203"/>
      <c r="G157" s="203"/>
      <c r="H157" s="191" t="s">
        <v>36</v>
      </c>
      <c r="I157" s="191"/>
      <c r="J157" s="203">
        <v>0.46180555555555558</v>
      </c>
      <c r="K157" s="203"/>
      <c r="L157" s="203"/>
      <c r="M157" s="203"/>
      <c r="N157" s="204"/>
      <c r="O157" s="208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10"/>
      <c r="AB157" s="210"/>
      <c r="AC157" s="210" t="s">
        <v>38</v>
      </c>
      <c r="AD157" s="210"/>
      <c r="AE157" s="210"/>
      <c r="AF157" s="210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2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21"/>
      <c r="BI157" s="135"/>
      <c r="BJ157" s="135"/>
      <c r="BK157" s="135"/>
      <c r="BL157" s="135"/>
      <c r="BM157" s="135"/>
      <c r="BN157" s="135"/>
    </row>
    <row r="158" spans="1:66" ht="14.5" customHeight="1" x14ac:dyDescent="0.2">
      <c r="A158" s="218">
        <v>3</v>
      </c>
      <c r="B158" s="219"/>
      <c r="C158" s="202">
        <v>0.46527777777777773</v>
      </c>
      <c r="D158" s="203"/>
      <c r="E158" s="203"/>
      <c r="F158" s="203"/>
      <c r="G158" s="203"/>
      <c r="H158" s="191" t="s">
        <v>36</v>
      </c>
      <c r="I158" s="191"/>
      <c r="J158" s="203">
        <v>0.49652777777777773</v>
      </c>
      <c r="K158" s="203"/>
      <c r="L158" s="203"/>
      <c r="M158" s="203"/>
      <c r="N158" s="204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4"/>
      <c r="AB158" s="214"/>
      <c r="AC158" s="214" t="s">
        <v>38</v>
      </c>
      <c r="AD158" s="214"/>
      <c r="AE158" s="214"/>
      <c r="AF158" s="214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21"/>
      <c r="BI158" s="135"/>
      <c r="BJ158" s="135"/>
      <c r="BK158" s="135"/>
      <c r="BL158" s="135"/>
      <c r="BM158" s="135"/>
      <c r="BN158" s="135"/>
    </row>
    <row r="159" spans="1:66" ht="14.5" customHeight="1" x14ac:dyDescent="0.2">
      <c r="A159" s="218">
        <v>4</v>
      </c>
      <c r="B159" s="219"/>
      <c r="C159" s="215">
        <v>0.5</v>
      </c>
      <c r="D159" s="215"/>
      <c r="E159" s="215"/>
      <c r="F159" s="215"/>
      <c r="G159" s="215"/>
      <c r="H159" s="193" t="s">
        <v>36</v>
      </c>
      <c r="I159" s="193"/>
      <c r="J159" s="215">
        <v>0.53125</v>
      </c>
      <c r="K159" s="215"/>
      <c r="L159" s="215"/>
      <c r="M159" s="215"/>
      <c r="N159" s="215"/>
      <c r="O159" s="208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10"/>
      <c r="AB159" s="210"/>
      <c r="AC159" s="210" t="s">
        <v>38</v>
      </c>
      <c r="AD159" s="210"/>
      <c r="AE159" s="210"/>
      <c r="AF159" s="210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2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21"/>
      <c r="BI159" s="135"/>
      <c r="BJ159" s="135"/>
      <c r="BK159" s="135"/>
      <c r="BL159" s="135"/>
      <c r="BM159" s="135"/>
      <c r="BN159" s="135"/>
    </row>
    <row r="160" spans="1:66" ht="14.5" customHeight="1" x14ac:dyDescent="0.2">
      <c r="A160" s="200">
        <v>5</v>
      </c>
      <c r="B160" s="201"/>
      <c r="C160" s="202">
        <v>0.53472222222222221</v>
      </c>
      <c r="D160" s="203"/>
      <c r="E160" s="203"/>
      <c r="F160" s="203"/>
      <c r="G160" s="203"/>
      <c r="H160" s="191" t="s">
        <v>36</v>
      </c>
      <c r="I160" s="191"/>
      <c r="J160" s="203">
        <v>0.56597222222222221</v>
      </c>
      <c r="K160" s="203"/>
      <c r="L160" s="203"/>
      <c r="M160" s="203"/>
      <c r="N160" s="204"/>
      <c r="O160" s="194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1"/>
      <c r="AB160" s="191"/>
      <c r="AC160" s="191" t="s">
        <v>38</v>
      </c>
      <c r="AD160" s="191"/>
      <c r="AE160" s="191"/>
      <c r="AF160" s="191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90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20"/>
      <c r="BI160" s="135"/>
      <c r="BJ160" s="135"/>
      <c r="BK160" s="135"/>
      <c r="BL160" s="135"/>
      <c r="BM160" s="135"/>
      <c r="BN160" s="135"/>
    </row>
    <row r="161" spans="1:66" ht="14.5" customHeight="1" thickBot="1" x14ac:dyDescent="0.25">
      <c r="A161" s="273">
        <v>6</v>
      </c>
      <c r="B161" s="223"/>
      <c r="C161" s="229">
        <v>0.56944444444444442</v>
      </c>
      <c r="D161" s="230"/>
      <c r="E161" s="230"/>
      <c r="F161" s="230"/>
      <c r="G161" s="230"/>
      <c r="H161" s="222" t="s">
        <v>36</v>
      </c>
      <c r="I161" s="222"/>
      <c r="J161" s="230">
        <v>0.60069444444444442</v>
      </c>
      <c r="K161" s="230"/>
      <c r="L161" s="230"/>
      <c r="M161" s="230"/>
      <c r="N161" s="266"/>
      <c r="O161" s="216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22"/>
      <c r="AB161" s="222"/>
      <c r="AC161" s="222" t="s">
        <v>38</v>
      </c>
      <c r="AD161" s="222"/>
      <c r="AE161" s="222"/>
      <c r="AF161" s="222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9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4"/>
      <c r="BI161" s="135"/>
      <c r="BJ161" s="135"/>
      <c r="BK161" s="135"/>
      <c r="BL161" s="135"/>
      <c r="BM161" s="135"/>
      <c r="BN161" s="135"/>
    </row>
    <row r="162" spans="1:66" ht="14.5" customHeight="1" x14ac:dyDescent="0.2">
      <c r="BI162" s="135"/>
      <c r="BJ162" s="135"/>
      <c r="BK162" s="135"/>
      <c r="BL162" s="135"/>
      <c r="BM162" s="135"/>
      <c r="BN162" s="135"/>
    </row>
    <row r="163" spans="1:66" ht="14.5" customHeight="1" thickBot="1" x14ac:dyDescent="0.25">
      <c r="A163" s="241" t="s">
        <v>49</v>
      </c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I163" s="135"/>
      <c r="BJ163" s="135"/>
      <c r="BK163" s="135"/>
      <c r="BL163" s="135"/>
      <c r="BM163" s="135"/>
      <c r="BN163" s="135"/>
    </row>
    <row r="164" spans="1:66" ht="14.5" customHeight="1" thickBot="1" x14ac:dyDescent="0.25">
      <c r="A164" s="298"/>
      <c r="B164" s="289"/>
      <c r="C164" s="289" t="s">
        <v>13</v>
      </c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 t="s">
        <v>14</v>
      </c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9"/>
      <c r="AD164" s="289"/>
      <c r="AE164" s="289"/>
      <c r="AF164" s="289"/>
      <c r="AG164" s="289"/>
      <c r="AH164" s="289"/>
      <c r="AI164" s="289"/>
      <c r="AJ164" s="289"/>
      <c r="AK164" s="289"/>
      <c r="AL164" s="289"/>
      <c r="AM164" s="289"/>
      <c r="AN164" s="289"/>
      <c r="AO164" s="289"/>
      <c r="AP164" s="289"/>
      <c r="AQ164" s="289"/>
      <c r="AR164" s="289"/>
      <c r="AS164" s="289" t="s">
        <v>15</v>
      </c>
      <c r="AT164" s="289"/>
      <c r="AU164" s="289"/>
      <c r="AV164" s="289"/>
      <c r="AW164" s="289"/>
      <c r="AX164" s="289" t="s">
        <v>16</v>
      </c>
      <c r="AY164" s="289"/>
      <c r="AZ164" s="289"/>
      <c r="BA164" s="289"/>
      <c r="BB164" s="289"/>
      <c r="BC164" s="289" t="s">
        <v>17</v>
      </c>
      <c r="BD164" s="289"/>
      <c r="BE164" s="289"/>
      <c r="BF164" s="289"/>
      <c r="BG164" s="290"/>
      <c r="BI164" s="135"/>
      <c r="BJ164" s="135"/>
      <c r="BK164" s="135"/>
      <c r="BL164" s="135"/>
      <c r="BM164" s="135"/>
      <c r="BN164" s="135"/>
    </row>
    <row r="165" spans="1:66" ht="14.5" customHeight="1" x14ac:dyDescent="0.2">
      <c r="A165" s="196">
        <v>1</v>
      </c>
      <c r="B165" s="197"/>
      <c r="C165" s="198">
        <v>0.39583333333333331</v>
      </c>
      <c r="D165" s="199"/>
      <c r="E165" s="199"/>
      <c r="F165" s="199"/>
      <c r="G165" s="199"/>
      <c r="H165" s="234" t="s">
        <v>36</v>
      </c>
      <c r="I165" s="234"/>
      <c r="J165" s="199">
        <v>0.42708333333333331</v>
      </c>
      <c r="K165" s="199"/>
      <c r="L165" s="199"/>
      <c r="M165" s="199"/>
      <c r="N165" s="242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6"/>
      <c r="AB165" s="206"/>
      <c r="AC165" s="206" t="s">
        <v>38</v>
      </c>
      <c r="AD165" s="206"/>
      <c r="AE165" s="206"/>
      <c r="AF165" s="206"/>
      <c r="AG165" s="207"/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225"/>
      <c r="BI165" s="135"/>
      <c r="BJ165" s="135"/>
      <c r="BK165" s="135"/>
      <c r="BL165" s="135"/>
      <c r="BM165" s="135"/>
      <c r="BN165" s="135"/>
    </row>
    <row r="166" spans="1:66" ht="14.5" customHeight="1" x14ac:dyDescent="0.2">
      <c r="A166" s="218">
        <v>2</v>
      </c>
      <c r="B166" s="219"/>
      <c r="C166" s="203">
        <v>0.43055555555555558</v>
      </c>
      <c r="D166" s="203"/>
      <c r="E166" s="203"/>
      <c r="F166" s="203"/>
      <c r="G166" s="203"/>
      <c r="H166" s="191" t="s">
        <v>36</v>
      </c>
      <c r="I166" s="191"/>
      <c r="J166" s="203">
        <v>0.46180555555555558</v>
      </c>
      <c r="K166" s="203"/>
      <c r="L166" s="203"/>
      <c r="M166" s="203"/>
      <c r="N166" s="204"/>
      <c r="O166" s="208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10"/>
      <c r="AB166" s="210"/>
      <c r="AC166" s="210" t="s">
        <v>38</v>
      </c>
      <c r="AD166" s="210"/>
      <c r="AE166" s="210"/>
      <c r="AF166" s="210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2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21"/>
      <c r="BI166" s="135"/>
      <c r="BJ166" s="135"/>
      <c r="BK166" s="135"/>
      <c r="BL166" s="135"/>
      <c r="BM166" s="135"/>
      <c r="BN166" s="135"/>
    </row>
    <row r="167" spans="1:66" ht="14.5" customHeight="1" x14ac:dyDescent="0.2">
      <c r="A167" s="218">
        <v>3</v>
      </c>
      <c r="B167" s="219"/>
      <c r="C167" s="202">
        <v>0.46527777777777773</v>
      </c>
      <c r="D167" s="203"/>
      <c r="E167" s="203"/>
      <c r="F167" s="203"/>
      <c r="G167" s="203"/>
      <c r="H167" s="191" t="s">
        <v>36</v>
      </c>
      <c r="I167" s="191"/>
      <c r="J167" s="203">
        <v>0.49652777777777773</v>
      </c>
      <c r="K167" s="203"/>
      <c r="L167" s="203"/>
      <c r="M167" s="203"/>
      <c r="N167" s="204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4"/>
      <c r="AB167" s="214"/>
      <c r="AC167" s="214" t="s">
        <v>38</v>
      </c>
      <c r="AD167" s="214"/>
      <c r="AE167" s="214"/>
      <c r="AF167" s="214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21"/>
      <c r="BI167" s="135"/>
      <c r="BJ167" s="135"/>
      <c r="BK167" s="135"/>
      <c r="BL167" s="135"/>
      <c r="BM167" s="135"/>
      <c r="BN167" s="135"/>
    </row>
    <row r="168" spans="1:66" ht="14.5" customHeight="1" x14ac:dyDescent="0.2">
      <c r="A168" s="218">
        <v>4</v>
      </c>
      <c r="B168" s="219"/>
      <c r="C168" s="215">
        <v>0.5</v>
      </c>
      <c r="D168" s="215"/>
      <c r="E168" s="215"/>
      <c r="F168" s="215"/>
      <c r="G168" s="215"/>
      <c r="H168" s="193" t="s">
        <v>36</v>
      </c>
      <c r="I168" s="193"/>
      <c r="J168" s="215">
        <v>0.53125</v>
      </c>
      <c r="K168" s="215"/>
      <c r="L168" s="215"/>
      <c r="M168" s="215"/>
      <c r="N168" s="215"/>
      <c r="O168" s="208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10"/>
      <c r="AB168" s="210"/>
      <c r="AC168" s="210" t="s">
        <v>38</v>
      </c>
      <c r="AD168" s="210"/>
      <c r="AE168" s="210"/>
      <c r="AF168" s="210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2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21"/>
      <c r="BI168" s="135"/>
      <c r="BJ168" s="135"/>
      <c r="BK168" s="135"/>
      <c r="BL168" s="135"/>
      <c r="BM168" s="135"/>
      <c r="BN168" s="135"/>
    </row>
    <row r="169" spans="1:66" ht="14.5" customHeight="1" thickBot="1" x14ac:dyDescent="0.25">
      <c r="A169" s="291">
        <v>5</v>
      </c>
      <c r="B169" s="292"/>
      <c r="C169" s="229">
        <v>0.53472222222222221</v>
      </c>
      <c r="D169" s="230"/>
      <c r="E169" s="230"/>
      <c r="F169" s="230"/>
      <c r="G169" s="230"/>
      <c r="H169" s="222" t="s">
        <v>36</v>
      </c>
      <c r="I169" s="222"/>
      <c r="J169" s="230">
        <v>0.56597222222222221</v>
      </c>
      <c r="K169" s="230"/>
      <c r="L169" s="230"/>
      <c r="M169" s="230"/>
      <c r="N169" s="266"/>
      <c r="O169" s="296"/>
      <c r="P169" s="297"/>
      <c r="Q169" s="297"/>
      <c r="R169" s="297"/>
      <c r="S169" s="297"/>
      <c r="T169" s="297"/>
      <c r="U169" s="297"/>
      <c r="V169" s="297"/>
      <c r="W169" s="297"/>
      <c r="X169" s="297"/>
      <c r="Y169" s="297"/>
      <c r="Z169" s="297"/>
      <c r="AA169" s="276"/>
      <c r="AB169" s="276"/>
      <c r="AC169" s="276" t="s">
        <v>38</v>
      </c>
      <c r="AD169" s="276"/>
      <c r="AE169" s="276"/>
      <c r="AF169" s="276"/>
      <c r="AG169" s="294"/>
      <c r="AH169" s="294"/>
      <c r="AI169" s="294"/>
      <c r="AJ169" s="294"/>
      <c r="AK169" s="294"/>
      <c r="AL169" s="294"/>
      <c r="AM169" s="294"/>
      <c r="AN169" s="294"/>
      <c r="AO169" s="294"/>
      <c r="AP169" s="294"/>
      <c r="AQ169" s="294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3"/>
      <c r="BI169" s="135"/>
      <c r="BJ169" s="135"/>
      <c r="BK169" s="135"/>
      <c r="BL169" s="135"/>
      <c r="BM169" s="135"/>
      <c r="BN169" s="135"/>
    </row>
    <row r="170" spans="1:66" ht="14.5" customHeight="1" thickBot="1" x14ac:dyDescent="0.25">
      <c r="A170" s="226" t="s">
        <v>48</v>
      </c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BI170" s="135"/>
      <c r="BJ170" s="135"/>
      <c r="BK170" s="135"/>
      <c r="BL170" s="135"/>
      <c r="BM170" s="135"/>
      <c r="BN170" s="135"/>
    </row>
    <row r="171" spans="1:66" ht="14.5" customHeight="1" thickBot="1" x14ac:dyDescent="0.25">
      <c r="A171" s="231"/>
      <c r="B171" s="232"/>
      <c r="C171" s="232" t="s">
        <v>13</v>
      </c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 t="s">
        <v>14</v>
      </c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F171" s="232"/>
      <c r="AG171" s="232"/>
      <c r="AH171" s="232"/>
      <c r="AI171" s="232"/>
      <c r="AJ171" s="232"/>
      <c r="AK171" s="232"/>
      <c r="AL171" s="232"/>
      <c r="AM171" s="232"/>
      <c r="AN171" s="232"/>
      <c r="AO171" s="232"/>
      <c r="AP171" s="232"/>
      <c r="AQ171" s="232"/>
      <c r="AR171" s="232"/>
      <c r="AS171" s="232" t="s">
        <v>15</v>
      </c>
      <c r="AT171" s="232"/>
      <c r="AU171" s="232"/>
      <c r="AV171" s="232"/>
      <c r="AW171" s="232"/>
      <c r="AX171" s="232" t="s">
        <v>16</v>
      </c>
      <c r="AY171" s="232"/>
      <c r="AZ171" s="232"/>
      <c r="BA171" s="232"/>
      <c r="BB171" s="232"/>
      <c r="BC171" s="232" t="s">
        <v>17</v>
      </c>
      <c r="BD171" s="232"/>
      <c r="BE171" s="232"/>
      <c r="BF171" s="232"/>
      <c r="BG171" s="233"/>
      <c r="BI171" s="135"/>
      <c r="BJ171" s="135"/>
      <c r="BK171" s="135"/>
      <c r="BL171" s="135"/>
      <c r="BM171" s="135"/>
      <c r="BN171" s="135"/>
    </row>
    <row r="172" spans="1:66" ht="14.5" customHeight="1" x14ac:dyDescent="0.2">
      <c r="A172" s="267">
        <v>1</v>
      </c>
      <c r="B172" s="253"/>
      <c r="C172" s="198">
        <v>0.39583333333333331</v>
      </c>
      <c r="D172" s="199"/>
      <c r="E172" s="199"/>
      <c r="F172" s="199"/>
      <c r="G172" s="199"/>
      <c r="H172" s="234" t="s">
        <v>36</v>
      </c>
      <c r="I172" s="234"/>
      <c r="J172" s="199">
        <v>0.42708333333333331</v>
      </c>
      <c r="K172" s="199"/>
      <c r="L172" s="199"/>
      <c r="M172" s="199"/>
      <c r="N172" s="242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192"/>
      <c r="AB172" s="192"/>
      <c r="AC172" s="192" t="s">
        <v>38</v>
      </c>
      <c r="AD172" s="192"/>
      <c r="AE172" s="192"/>
      <c r="AF172" s="19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5"/>
      <c r="BI172" s="135"/>
      <c r="BJ172" s="135"/>
      <c r="BK172" s="135"/>
      <c r="BL172" s="135"/>
      <c r="BM172" s="135"/>
      <c r="BN172" s="135"/>
    </row>
    <row r="173" spans="1:66" ht="14.5" customHeight="1" x14ac:dyDescent="0.2">
      <c r="A173" s="200">
        <v>2</v>
      </c>
      <c r="B173" s="201"/>
      <c r="C173" s="203">
        <v>0.43055555555555558</v>
      </c>
      <c r="D173" s="203"/>
      <c r="E173" s="203"/>
      <c r="F173" s="203"/>
      <c r="G173" s="203"/>
      <c r="H173" s="191" t="s">
        <v>36</v>
      </c>
      <c r="I173" s="191"/>
      <c r="J173" s="203">
        <v>0.46180555555555558</v>
      </c>
      <c r="K173" s="203"/>
      <c r="L173" s="203"/>
      <c r="M173" s="203"/>
      <c r="N173" s="204"/>
      <c r="O173" s="194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1"/>
      <c r="AB173" s="191"/>
      <c r="AC173" s="191" t="s">
        <v>38</v>
      </c>
      <c r="AD173" s="191"/>
      <c r="AE173" s="191"/>
      <c r="AF173" s="191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90"/>
      <c r="AS173" s="201"/>
      <c r="AT173" s="201"/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20"/>
      <c r="BI173" s="135"/>
      <c r="BJ173" s="135"/>
      <c r="BK173" s="135"/>
      <c r="BL173" s="135"/>
      <c r="BM173" s="135"/>
      <c r="BN173" s="135"/>
    </row>
    <row r="174" spans="1:66" ht="14.5" customHeight="1" x14ac:dyDescent="0.2">
      <c r="A174" s="200">
        <v>3</v>
      </c>
      <c r="B174" s="201"/>
      <c r="C174" s="202">
        <v>0.46527777777777773</v>
      </c>
      <c r="D174" s="203"/>
      <c r="E174" s="203"/>
      <c r="F174" s="203"/>
      <c r="G174" s="203"/>
      <c r="H174" s="191" t="s">
        <v>36</v>
      </c>
      <c r="I174" s="191"/>
      <c r="J174" s="203">
        <v>0.49652777777777773</v>
      </c>
      <c r="K174" s="203"/>
      <c r="L174" s="203"/>
      <c r="M174" s="203"/>
      <c r="N174" s="20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193"/>
      <c r="AB174" s="193"/>
      <c r="AC174" s="193" t="s">
        <v>38</v>
      </c>
      <c r="AD174" s="193"/>
      <c r="AE174" s="193"/>
      <c r="AF174" s="19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20"/>
      <c r="BI174" s="135"/>
      <c r="BJ174" s="135"/>
      <c r="BK174" s="135"/>
      <c r="BL174" s="135"/>
      <c r="BM174" s="135"/>
      <c r="BN174" s="135"/>
    </row>
    <row r="175" spans="1:66" ht="14.5" customHeight="1" x14ac:dyDescent="0.2">
      <c r="A175" s="200">
        <v>4</v>
      </c>
      <c r="B175" s="201"/>
      <c r="C175" s="215">
        <v>0.5</v>
      </c>
      <c r="D175" s="215"/>
      <c r="E175" s="215"/>
      <c r="F175" s="215"/>
      <c r="G175" s="215"/>
      <c r="H175" s="193" t="s">
        <v>36</v>
      </c>
      <c r="I175" s="193"/>
      <c r="J175" s="215">
        <v>0.53125</v>
      </c>
      <c r="K175" s="215"/>
      <c r="L175" s="215"/>
      <c r="M175" s="215"/>
      <c r="N175" s="215"/>
      <c r="O175" s="194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1"/>
      <c r="AB175" s="191"/>
      <c r="AC175" s="191" t="s">
        <v>38</v>
      </c>
      <c r="AD175" s="191"/>
      <c r="AE175" s="191"/>
      <c r="AF175" s="191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90"/>
      <c r="AS175" s="201"/>
      <c r="AT175" s="201"/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20"/>
      <c r="BI175" s="135"/>
      <c r="BJ175" s="135"/>
      <c r="BK175" s="135"/>
      <c r="BL175" s="135"/>
      <c r="BM175" s="135"/>
      <c r="BN175" s="135"/>
    </row>
    <row r="176" spans="1:66" ht="14.5" customHeight="1" thickBot="1" x14ac:dyDescent="0.25">
      <c r="A176" s="273">
        <v>5</v>
      </c>
      <c r="B176" s="223"/>
      <c r="C176" s="229">
        <v>0.53472222222222221</v>
      </c>
      <c r="D176" s="230"/>
      <c r="E176" s="230"/>
      <c r="F176" s="230"/>
      <c r="G176" s="230"/>
      <c r="H176" s="222" t="s">
        <v>36</v>
      </c>
      <c r="I176" s="222"/>
      <c r="J176" s="230">
        <v>0.56597222222222221</v>
      </c>
      <c r="K176" s="230"/>
      <c r="L176" s="230"/>
      <c r="M176" s="230"/>
      <c r="N176" s="266"/>
      <c r="O176" s="216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22"/>
      <c r="AB176" s="222"/>
      <c r="AC176" s="222" t="s">
        <v>38</v>
      </c>
      <c r="AD176" s="222"/>
      <c r="AE176" s="222"/>
      <c r="AF176" s="222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9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4"/>
      <c r="BI176" s="135"/>
      <c r="BJ176" s="135"/>
      <c r="BK176" s="135"/>
      <c r="BL176" s="135"/>
      <c r="BM176" s="135"/>
      <c r="BN176" s="135"/>
    </row>
    <row r="177" spans="1:66" ht="14.5" customHeight="1" x14ac:dyDescent="0.2">
      <c r="A177" s="142"/>
      <c r="B177" s="142"/>
      <c r="C177" s="143"/>
      <c r="D177" s="143"/>
      <c r="E177" s="143"/>
      <c r="F177" s="143"/>
      <c r="G177" s="143"/>
      <c r="H177" s="142"/>
      <c r="I177" s="142"/>
      <c r="J177" s="143"/>
      <c r="K177" s="143"/>
      <c r="L177" s="143"/>
      <c r="M177" s="143"/>
      <c r="N177" s="143"/>
      <c r="O177" s="144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2"/>
      <c r="AB177" s="142"/>
      <c r="AC177" s="142"/>
      <c r="AD177" s="142"/>
      <c r="AE177" s="142"/>
      <c r="AF177" s="142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I177" s="135"/>
      <c r="BJ177" s="135"/>
      <c r="BK177" s="135"/>
      <c r="BL177" s="135"/>
      <c r="BM177" s="135"/>
      <c r="BN177" s="135"/>
    </row>
    <row r="178" spans="1:66" ht="14.5" customHeight="1" thickBot="1" x14ac:dyDescent="0.25">
      <c r="A178" s="241" t="s">
        <v>49</v>
      </c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I178" s="135"/>
      <c r="BJ178" s="135"/>
      <c r="BK178" s="135"/>
      <c r="BL178" s="135"/>
      <c r="BM178" s="135"/>
      <c r="BN178" s="135"/>
    </row>
    <row r="179" spans="1:66" ht="14.5" customHeight="1" thickBot="1" x14ac:dyDescent="0.25">
      <c r="A179" s="231"/>
      <c r="B179" s="232"/>
      <c r="C179" s="232" t="s">
        <v>13</v>
      </c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 t="s">
        <v>14</v>
      </c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 t="s">
        <v>15</v>
      </c>
      <c r="AT179" s="232"/>
      <c r="AU179" s="232"/>
      <c r="AV179" s="232"/>
      <c r="AW179" s="232"/>
      <c r="AX179" s="232" t="s">
        <v>16</v>
      </c>
      <c r="AY179" s="232"/>
      <c r="AZ179" s="232"/>
      <c r="BA179" s="232"/>
      <c r="BB179" s="232"/>
      <c r="BC179" s="232" t="s">
        <v>17</v>
      </c>
      <c r="BD179" s="232"/>
      <c r="BE179" s="232"/>
      <c r="BF179" s="232"/>
      <c r="BG179" s="233"/>
      <c r="BI179" s="135"/>
      <c r="BJ179" s="135"/>
      <c r="BK179" s="135"/>
      <c r="BL179" s="135"/>
      <c r="BM179" s="135"/>
      <c r="BN179" s="135"/>
    </row>
    <row r="180" spans="1:66" ht="14.5" customHeight="1" x14ac:dyDescent="0.2">
      <c r="A180" s="267">
        <v>1</v>
      </c>
      <c r="B180" s="253"/>
      <c r="C180" s="198">
        <v>0.39583333333333331</v>
      </c>
      <c r="D180" s="199"/>
      <c r="E180" s="199"/>
      <c r="F180" s="199"/>
      <c r="G180" s="199"/>
      <c r="H180" s="234" t="s">
        <v>36</v>
      </c>
      <c r="I180" s="234"/>
      <c r="J180" s="199">
        <v>0.42708333333333331</v>
      </c>
      <c r="K180" s="199"/>
      <c r="L180" s="199"/>
      <c r="M180" s="199"/>
      <c r="N180" s="242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192"/>
      <c r="AB180" s="192"/>
      <c r="AC180" s="192" t="s">
        <v>38</v>
      </c>
      <c r="AD180" s="192"/>
      <c r="AE180" s="192"/>
      <c r="AF180" s="19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3"/>
      <c r="AT180" s="253"/>
      <c r="AU180" s="253"/>
      <c r="AV180" s="253"/>
      <c r="AW180" s="253"/>
      <c r="AX180" s="253"/>
      <c r="AY180" s="253"/>
      <c r="AZ180" s="253"/>
      <c r="BA180" s="253"/>
      <c r="BB180" s="253"/>
      <c r="BC180" s="253"/>
      <c r="BD180" s="253"/>
      <c r="BE180" s="253"/>
      <c r="BF180" s="253"/>
      <c r="BG180" s="255"/>
      <c r="BI180" s="135"/>
      <c r="BJ180" s="135"/>
      <c r="BK180" s="135"/>
      <c r="BL180" s="135"/>
      <c r="BM180" s="135"/>
      <c r="BN180" s="135"/>
    </row>
    <row r="181" spans="1:66" ht="14.5" customHeight="1" x14ac:dyDescent="0.2">
      <c r="A181" s="200">
        <v>2</v>
      </c>
      <c r="B181" s="201"/>
      <c r="C181" s="203">
        <v>0.43055555555555558</v>
      </c>
      <c r="D181" s="203"/>
      <c r="E181" s="203"/>
      <c r="F181" s="203"/>
      <c r="G181" s="203"/>
      <c r="H181" s="191" t="s">
        <v>36</v>
      </c>
      <c r="I181" s="191"/>
      <c r="J181" s="203">
        <v>0.46180555555555558</v>
      </c>
      <c r="K181" s="203"/>
      <c r="L181" s="203"/>
      <c r="M181" s="203"/>
      <c r="N181" s="204"/>
      <c r="O181" s="194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1"/>
      <c r="AB181" s="191"/>
      <c r="AC181" s="191" t="s">
        <v>38</v>
      </c>
      <c r="AD181" s="191"/>
      <c r="AE181" s="191"/>
      <c r="AF181" s="191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  <c r="AR181" s="190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20"/>
      <c r="BI181" s="135"/>
      <c r="BJ181" s="135"/>
      <c r="BK181" s="135"/>
      <c r="BL181" s="135"/>
      <c r="BM181" s="135"/>
      <c r="BN181" s="135"/>
    </row>
    <row r="182" spans="1:66" ht="14.5" customHeight="1" x14ac:dyDescent="0.2">
      <c r="A182" s="200">
        <v>3</v>
      </c>
      <c r="B182" s="201"/>
      <c r="C182" s="202">
        <v>0.46527777777777773</v>
      </c>
      <c r="D182" s="203"/>
      <c r="E182" s="203"/>
      <c r="F182" s="203"/>
      <c r="G182" s="203"/>
      <c r="H182" s="191" t="s">
        <v>36</v>
      </c>
      <c r="I182" s="191"/>
      <c r="J182" s="203">
        <v>0.49652777777777773</v>
      </c>
      <c r="K182" s="203"/>
      <c r="L182" s="203"/>
      <c r="M182" s="203"/>
      <c r="N182" s="20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193"/>
      <c r="AB182" s="193"/>
      <c r="AC182" s="193" t="s">
        <v>38</v>
      </c>
      <c r="AD182" s="193"/>
      <c r="AE182" s="193"/>
      <c r="AF182" s="193"/>
      <c r="AG182" s="243"/>
      <c r="AH182" s="243"/>
      <c r="AI182" s="243"/>
      <c r="AJ182" s="243"/>
      <c r="AK182" s="243"/>
      <c r="AL182" s="243"/>
      <c r="AM182" s="243"/>
      <c r="AN182" s="243"/>
      <c r="AO182" s="243"/>
      <c r="AP182" s="243"/>
      <c r="AQ182" s="243"/>
      <c r="AR182" s="243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20"/>
      <c r="BI182" s="135"/>
      <c r="BJ182" s="135"/>
      <c r="BK182" s="135"/>
      <c r="BL182" s="135"/>
      <c r="BM182" s="135"/>
      <c r="BN182" s="135"/>
    </row>
    <row r="183" spans="1:66" ht="14.5" customHeight="1" x14ac:dyDescent="0.2">
      <c r="A183" s="200">
        <v>4</v>
      </c>
      <c r="B183" s="201"/>
      <c r="C183" s="215">
        <v>0.5</v>
      </c>
      <c r="D183" s="215"/>
      <c r="E183" s="215"/>
      <c r="F183" s="215"/>
      <c r="G183" s="215"/>
      <c r="H183" s="193" t="s">
        <v>36</v>
      </c>
      <c r="I183" s="193"/>
      <c r="J183" s="215">
        <v>0.53125</v>
      </c>
      <c r="K183" s="215"/>
      <c r="L183" s="215"/>
      <c r="M183" s="215"/>
      <c r="N183" s="215"/>
      <c r="O183" s="194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1"/>
      <c r="AB183" s="191"/>
      <c r="AC183" s="191" t="s">
        <v>38</v>
      </c>
      <c r="AD183" s="191"/>
      <c r="AE183" s="191"/>
      <c r="AF183" s="191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  <c r="AR183" s="190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20"/>
      <c r="BI183" s="135"/>
      <c r="BJ183" s="135"/>
      <c r="BK183" s="135"/>
      <c r="BL183" s="135"/>
      <c r="BM183" s="135"/>
      <c r="BN183" s="135"/>
    </row>
    <row r="184" spans="1:66" ht="14.5" customHeight="1" thickBot="1" x14ac:dyDescent="0.25">
      <c r="A184" s="273">
        <v>5</v>
      </c>
      <c r="B184" s="223"/>
      <c r="C184" s="229">
        <v>0.53472222222222221</v>
      </c>
      <c r="D184" s="230"/>
      <c r="E184" s="230"/>
      <c r="F184" s="230"/>
      <c r="G184" s="230"/>
      <c r="H184" s="222" t="s">
        <v>36</v>
      </c>
      <c r="I184" s="222"/>
      <c r="J184" s="230">
        <v>0.56597222222222221</v>
      </c>
      <c r="K184" s="230"/>
      <c r="L184" s="230"/>
      <c r="M184" s="230"/>
      <c r="N184" s="266"/>
      <c r="O184" s="216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22"/>
      <c r="AB184" s="222"/>
      <c r="AC184" s="222" t="s">
        <v>38</v>
      </c>
      <c r="AD184" s="222"/>
      <c r="AE184" s="222"/>
      <c r="AF184" s="222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  <c r="AR184" s="279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4"/>
      <c r="BI184" s="135"/>
      <c r="BJ184" s="135"/>
      <c r="BK184" s="135"/>
      <c r="BL184" s="135"/>
      <c r="BM184" s="135"/>
      <c r="BN184" s="135"/>
    </row>
    <row r="185" spans="1:66" ht="14.5" customHeight="1" x14ac:dyDescent="0.2">
      <c r="A185" s="313" t="s">
        <v>40</v>
      </c>
      <c r="B185" s="313"/>
      <c r="C185" s="313"/>
      <c r="D185" s="313"/>
      <c r="E185" s="313"/>
      <c r="F185" s="313"/>
      <c r="G185" s="313"/>
      <c r="H185" s="313"/>
      <c r="BH185" s="146"/>
      <c r="BI185" s="135"/>
      <c r="BJ185" s="135"/>
      <c r="BK185" s="135"/>
      <c r="BL185" s="135"/>
      <c r="BM185" s="135"/>
      <c r="BN185" s="135"/>
    </row>
    <row r="186" spans="1:66" ht="14.5" customHeight="1" x14ac:dyDescent="0.3">
      <c r="A186" s="282" t="s">
        <v>77</v>
      </c>
      <c r="B186" s="282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AE186" s="282"/>
      <c r="AF186" s="282"/>
      <c r="AG186" s="282"/>
      <c r="AH186" s="282"/>
      <c r="AI186" s="282"/>
      <c r="AJ186" s="282"/>
      <c r="AK186" s="282"/>
      <c r="AL186" s="282"/>
      <c r="AM186" s="282"/>
      <c r="AN186" s="282"/>
      <c r="AO186" s="282"/>
      <c r="AP186" s="282"/>
      <c r="AQ186" s="282"/>
      <c r="AR186" s="282"/>
      <c r="AS186" s="282"/>
      <c r="AT186" s="282"/>
      <c r="AU186" s="282"/>
      <c r="AV186" s="282"/>
      <c r="AW186" s="282"/>
      <c r="AX186" s="282"/>
      <c r="AY186" s="282"/>
      <c r="AZ186" s="282"/>
      <c r="BA186" s="282"/>
      <c r="BB186" s="282"/>
      <c r="BC186" s="282"/>
      <c r="BD186" s="282"/>
      <c r="BE186" s="282"/>
      <c r="BF186" s="282"/>
      <c r="BG186" s="282"/>
      <c r="BH186" s="146"/>
      <c r="BI186" s="135"/>
      <c r="BJ186" s="135"/>
      <c r="BK186" s="135"/>
      <c r="BL186" s="135"/>
      <c r="BM186" s="135"/>
      <c r="BN186" s="135"/>
    </row>
    <row r="187" spans="1:66" ht="14.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46"/>
      <c r="BI187" s="135"/>
      <c r="BJ187" s="135"/>
      <c r="BK187" s="135"/>
      <c r="BL187" s="135"/>
      <c r="BM187" s="135"/>
      <c r="BN187" s="135"/>
    </row>
    <row r="188" spans="1:66" ht="14.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283" t="s">
        <v>0</v>
      </c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146"/>
      <c r="BI188" s="135"/>
      <c r="BJ188" s="135"/>
      <c r="BK188" s="135"/>
      <c r="BL188" s="135"/>
      <c r="BM188" s="135"/>
      <c r="BN188" s="135"/>
    </row>
    <row r="189" spans="1:66" ht="14.5" customHeight="1" x14ac:dyDescent="0.2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46"/>
      <c r="BI189" s="135"/>
      <c r="BJ189" s="135"/>
      <c r="BK189" s="135"/>
      <c r="BL189" s="135"/>
      <c r="BM189" s="135"/>
      <c r="BN189" s="135"/>
    </row>
    <row r="190" spans="1:66" ht="14.5" customHeight="1" x14ac:dyDescent="0.2">
      <c r="A190" s="285" t="s">
        <v>48</v>
      </c>
      <c r="B190" s="285"/>
      <c r="C190" s="285"/>
      <c r="D190" s="285"/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5"/>
      <c r="P190" s="285"/>
      <c r="Q190" s="285"/>
      <c r="R190" s="285"/>
      <c r="S190" s="285"/>
      <c r="T190" s="285"/>
      <c r="U190" s="285"/>
      <c r="V190" s="285"/>
      <c r="W190" s="285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6"/>
      <c r="BI190" s="135"/>
      <c r="BJ190" s="135"/>
      <c r="BK190" s="135"/>
      <c r="BL190" s="135"/>
      <c r="BM190" s="135"/>
      <c r="BN190" s="135"/>
    </row>
    <row r="191" spans="1:66" ht="14.5" customHeight="1" thickBot="1" x14ac:dyDescent="0.25">
      <c r="A191" s="227"/>
      <c r="B191" s="228"/>
      <c r="C191" s="228" t="s">
        <v>13</v>
      </c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 t="s">
        <v>14</v>
      </c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 t="s">
        <v>15</v>
      </c>
      <c r="AT191" s="228"/>
      <c r="AU191" s="228"/>
      <c r="AV191" s="228"/>
      <c r="AW191" s="228"/>
      <c r="AX191" s="228" t="s">
        <v>16</v>
      </c>
      <c r="AY191" s="228"/>
      <c r="AZ191" s="228"/>
      <c r="BA191" s="228"/>
      <c r="BB191" s="228"/>
      <c r="BC191" s="228" t="s">
        <v>17</v>
      </c>
      <c r="BD191" s="228"/>
      <c r="BE191" s="228"/>
      <c r="BF191" s="228"/>
      <c r="BG191" s="237"/>
      <c r="BH191" s="146"/>
      <c r="BI191" s="135"/>
      <c r="BJ191" s="135"/>
      <c r="BK191" s="135"/>
      <c r="BL191" s="135"/>
      <c r="BM191" s="135"/>
      <c r="BN191" s="135"/>
    </row>
    <row r="192" spans="1:66" ht="14.5" customHeight="1" x14ac:dyDescent="0.2">
      <c r="A192" s="267">
        <v>1</v>
      </c>
      <c r="B192" s="253"/>
      <c r="C192" s="198">
        <v>0.39583333333333331</v>
      </c>
      <c r="D192" s="199"/>
      <c r="E192" s="199"/>
      <c r="F192" s="199"/>
      <c r="G192" s="199"/>
      <c r="H192" s="234" t="s">
        <v>36</v>
      </c>
      <c r="I192" s="234"/>
      <c r="J192" s="199">
        <v>0.42708333333333331</v>
      </c>
      <c r="K192" s="199"/>
      <c r="L192" s="199"/>
      <c r="M192" s="199"/>
      <c r="N192" s="242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192"/>
      <c r="AB192" s="192"/>
      <c r="AC192" s="192" t="s">
        <v>38</v>
      </c>
      <c r="AD192" s="192"/>
      <c r="AE192" s="192"/>
      <c r="AF192" s="19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3"/>
      <c r="AT192" s="253"/>
      <c r="AU192" s="253"/>
      <c r="AV192" s="253"/>
      <c r="AW192" s="253"/>
      <c r="AX192" s="253"/>
      <c r="AY192" s="253"/>
      <c r="AZ192" s="253"/>
      <c r="BA192" s="253"/>
      <c r="BB192" s="253"/>
      <c r="BC192" s="253"/>
      <c r="BD192" s="253"/>
      <c r="BE192" s="253"/>
      <c r="BF192" s="253"/>
      <c r="BG192" s="255"/>
      <c r="BH192" s="146"/>
      <c r="BI192" s="135"/>
      <c r="BJ192" s="135"/>
      <c r="BK192" s="135"/>
      <c r="BL192" s="135"/>
      <c r="BM192" s="135"/>
      <c r="BN192" s="135"/>
    </row>
    <row r="193" spans="1:66" ht="14.5" customHeight="1" x14ac:dyDescent="0.2">
      <c r="A193" s="200">
        <v>2</v>
      </c>
      <c r="B193" s="201"/>
      <c r="C193" s="203">
        <v>0.43055555555555558</v>
      </c>
      <c r="D193" s="203"/>
      <c r="E193" s="203"/>
      <c r="F193" s="203"/>
      <c r="G193" s="203"/>
      <c r="H193" s="191" t="s">
        <v>36</v>
      </c>
      <c r="I193" s="191"/>
      <c r="J193" s="203">
        <v>0.46180555555555558</v>
      </c>
      <c r="K193" s="203"/>
      <c r="L193" s="203"/>
      <c r="M193" s="203"/>
      <c r="N193" s="204"/>
      <c r="O193" s="194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1"/>
      <c r="AB193" s="191"/>
      <c r="AC193" s="191" t="s">
        <v>38</v>
      </c>
      <c r="AD193" s="191"/>
      <c r="AE193" s="191"/>
      <c r="AF193" s="191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90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20"/>
      <c r="BH193" s="146"/>
      <c r="BI193" s="135"/>
      <c r="BJ193" s="135"/>
      <c r="BK193" s="135"/>
      <c r="BL193" s="135"/>
      <c r="BM193" s="135"/>
      <c r="BN193" s="135"/>
    </row>
    <row r="194" spans="1:66" ht="14.5" customHeight="1" x14ac:dyDescent="0.2">
      <c r="A194" s="200">
        <v>3</v>
      </c>
      <c r="B194" s="201"/>
      <c r="C194" s="202">
        <v>0.46527777777777773</v>
      </c>
      <c r="D194" s="203"/>
      <c r="E194" s="203"/>
      <c r="F194" s="203"/>
      <c r="G194" s="203"/>
      <c r="H194" s="191" t="s">
        <v>36</v>
      </c>
      <c r="I194" s="191"/>
      <c r="J194" s="203">
        <v>0.49652777777777773</v>
      </c>
      <c r="K194" s="203"/>
      <c r="L194" s="203"/>
      <c r="M194" s="203"/>
      <c r="N194" s="204"/>
      <c r="O194" s="194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1"/>
      <c r="AB194" s="191"/>
      <c r="AC194" s="191" t="s">
        <v>38</v>
      </c>
      <c r="AD194" s="191"/>
      <c r="AE194" s="191"/>
      <c r="AF194" s="191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90"/>
      <c r="AS194" s="201"/>
      <c r="AT194" s="201"/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20"/>
      <c r="BH194" s="146"/>
      <c r="BI194" s="135"/>
      <c r="BJ194" s="135"/>
      <c r="BK194" s="135"/>
      <c r="BL194" s="135"/>
      <c r="BM194" s="135"/>
      <c r="BN194" s="135"/>
    </row>
    <row r="195" spans="1:66" ht="14.5" customHeight="1" x14ac:dyDescent="0.2">
      <c r="A195" s="200">
        <v>4</v>
      </c>
      <c r="B195" s="201"/>
      <c r="C195" s="215">
        <v>0.5</v>
      </c>
      <c r="D195" s="215"/>
      <c r="E195" s="215"/>
      <c r="F195" s="215"/>
      <c r="G195" s="215"/>
      <c r="H195" s="193" t="s">
        <v>36</v>
      </c>
      <c r="I195" s="193"/>
      <c r="J195" s="215">
        <v>0.53125</v>
      </c>
      <c r="K195" s="215"/>
      <c r="L195" s="215"/>
      <c r="M195" s="215"/>
      <c r="N195" s="215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193"/>
      <c r="AB195" s="193"/>
      <c r="AC195" s="193" t="s">
        <v>38</v>
      </c>
      <c r="AD195" s="193"/>
      <c r="AE195" s="193"/>
      <c r="AF195" s="193"/>
      <c r="AG195" s="243"/>
      <c r="AH195" s="243"/>
      <c r="AI195" s="243"/>
      <c r="AJ195" s="243"/>
      <c r="AK195" s="243"/>
      <c r="AL195" s="243"/>
      <c r="AM195" s="243"/>
      <c r="AN195" s="243"/>
      <c r="AO195" s="243"/>
      <c r="AP195" s="243"/>
      <c r="AQ195" s="243"/>
      <c r="AR195" s="243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20"/>
      <c r="BH195" s="146"/>
      <c r="BI195" s="135"/>
      <c r="BJ195" s="135"/>
      <c r="BK195" s="135"/>
      <c r="BL195" s="135"/>
      <c r="BM195" s="135"/>
      <c r="BN195" s="135"/>
    </row>
    <row r="196" spans="1:66" ht="14.5" customHeight="1" thickBot="1" x14ac:dyDescent="0.25">
      <c r="A196" s="273">
        <v>5</v>
      </c>
      <c r="B196" s="284"/>
      <c r="C196" s="269">
        <v>0.53472222222222221</v>
      </c>
      <c r="D196" s="270"/>
      <c r="E196" s="270"/>
      <c r="F196" s="270"/>
      <c r="G196" s="270"/>
      <c r="H196" s="271" t="s">
        <v>36</v>
      </c>
      <c r="I196" s="271"/>
      <c r="J196" s="270">
        <v>0.56597222222222221</v>
      </c>
      <c r="K196" s="270"/>
      <c r="L196" s="270"/>
      <c r="M196" s="270"/>
      <c r="N196" s="272"/>
      <c r="O196" s="216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22"/>
      <c r="AB196" s="222"/>
      <c r="AC196" s="222" t="s">
        <v>38</v>
      </c>
      <c r="AD196" s="222"/>
      <c r="AE196" s="222"/>
      <c r="AF196" s="222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  <c r="AR196" s="279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4"/>
      <c r="BH196" s="146"/>
      <c r="BI196" s="135"/>
      <c r="BJ196" s="135"/>
      <c r="BK196" s="135"/>
      <c r="BL196" s="135"/>
      <c r="BM196" s="135"/>
      <c r="BN196" s="135"/>
    </row>
    <row r="197" spans="1:66" ht="14.5" customHeight="1" x14ac:dyDescent="0.2">
      <c r="A197" s="140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6"/>
      <c r="BI197" s="135"/>
      <c r="BJ197" s="135"/>
      <c r="BK197" s="135"/>
      <c r="BL197" s="135"/>
      <c r="BM197" s="135"/>
      <c r="BN197" s="135"/>
    </row>
    <row r="198" spans="1:66" ht="14.5" customHeight="1" thickBot="1" x14ac:dyDescent="0.25">
      <c r="A198" s="264" t="s">
        <v>47</v>
      </c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I198" s="135"/>
      <c r="BJ198" s="135"/>
      <c r="BK198" s="135"/>
      <c r="BL198" s="135"/>
      <c r="BM198" s="135"/>
      <c r="BN198" s="135"/>
    </row>
    <row r="199" spans="1:66" ht="14.5" customHeight="1" thickBot="1" x14ac:dyDescent="0.25">
      <c r="A199" s="265"/>
      <c r="B199" s="248"/>
      <c r="C199" s="246" t="s">
        <v>41</v>
      </c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8"/>
      <c r="O199" s="246" t="s">
        <v>42</v>
      </c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8"/>
      <c r="AS199" s="246" t="s">
        <v>43</v>
      </c>
      <c r="AT199" s="247"/>
      <c r="AU199" s="247"/>
      <c r="AV199" s="247"/>
      <c r="AW199" s="248"/>
      <c r="AX199" s="246" t="s">
        <v>44</v>
      </c>
      <c r="AY199" s="247"/>
      <c r="AZ199" s="247"/>
      <c r="BA199" s="247"/>
      <c r="BB199" s="248"/>
      <c r="BC199" s="246" t="s">
        <v>45</v>
      </c>
      <c r="BD199" s="247"/>
      <c r="BE199" s="247"/>
      <c r="BF199" s="247"/>
      <c r="BG199" s="249"/>
      <c r="BI199" s="135"/>
      <c r="BJ199" s="135"/>
      <c r="BK199" s="135"/>
      <c r="BL199" s="135"/>
      <c r="BM199" s="135"/>
      <c r="BN199" s="135"/>
    </row>
    <row r="200" spans="1:66" ht="14.5" customHeight="1" x14ac:dyDescent="0.2">
      <c r="A200" s="309">
        <v>1</v>
      </c>
      <c r="B200" s="310"/>
      <c r="C200" s="198">
        <v>0.39583333333333331</v>
      </c>
      <c r="D200" s="199"/>
      <c r="E200" s="199"/>
      <c r="F200" s="199"/>
      <c r="G200" s="199"/>
      <c r="H200" s="234" t="s">
        <v>36</v>
      </c>
      <c r="I200" s="234"/>
      <c r="J200" s="199">
        <v>0.42708333333333331</v>
      </c>
      <c r="K200" s="199"/>
      <c r="L200" s="199"/>
      <c r="M200" s="199"/>
      <c r="N200" s="242"/>
      <c r="O200" s="250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34"/>
      <c r="AB200" s="234"/>
      <c r="AC200" s="234" t="s">
        <v>38</v>
      </c>
      <c r="AD200" s="234"/>
      <c r="AE200" s="234"/>
      <c r="AF200" s="234"/>
      <c r="AG200" s="244"/>
      <c r="AH200" s="244"/>
      <c r="AI200" s="244"/>
      <c r="AJ200" s="244"/>
      <c r="AK200" s="244"/>
      <c r="AL200" s="244"/>
      <c r="AM200" s="244"/>
      <c r="AN200" s="244"/>
      <c r="AO200" s="244"/>
      <c r="AP200" s="244"/>
      <c r="AQ200" s="244"/>
      <c r="AR200" s="245"/>
      <c r="AS200" s="256"/>
      <c r="AT200" s="234"/>
      <c r="AU200" s="234"/>
      <c r="AV200" s="234"/>
      <c r="AW200" s="257"/>
      <c r="AX200" s="256"/>
      <c r="AY200" s="234"/>
      <c r="AZ200" s="234"/>
      <c r="BA200" s="234"/>
      <c r="BB200" s="257"/>
      <c r="BC200" s="256"/>
      <c r="BD200" s="234"/>
      <c r="BE200" s="234"/>
      <c r="BF200" s="234"/>
      <c r="BG200" s="260"/>
      <c r="BI200" s="135"/>
      <c r="BJ200" s="135"/>
      <c r="BK200" s="135"/>
      <c r="BL200" s="135"/>
      <c r="BM200" s="135"/>
      <c r="BN200" s="135"/>
    </row>
    <row r="201" spans="1:66" ht="14.5" customHeight="1" x14ac:dyDescent="0.2">
      <c r="A201" s="286">
        <v>2</v>
      </c>
      <c r="B201" s="287"/>
      <c r="C201" s="203">
        <v>0.43055555555555558</v>
      </c>
      <c r="D201" s="203"/>
      <c r="E201" s="203"/>
      <c r="F201" s="203"/>
      <c r="G201" s="203"/>
      <c r="H201" s="191" t="s">
        <v>36</v>
      </c>
      <c r="I201" s="191"/>
      <c r="J201" s="203">
        <v>0.46180555555555558</v>
      </c>
      <c r="K201" s="203"/>
      <c r="L201" s="203"/>
      <c r="M201" s="203"/>
      <c r="N201" s="204"/>
      <c r="O201" s="194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1"/>
      <c r="AB201" s="191"/>
      <c r="AC201" s="191" t="s">
        <v>38</v>
      </c>
      <c r="AD201" s="191"/>
      <c r="AE201" s="191"/>
      <c r="AF201" s="191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90"/>
      <c r="AS201" s="261"/>
      <c r="AT201" s="191"/>
      <c r="AU201" s="191"/>
      <c r="AV201" s="191"/>
      <c r="AW201" s="263"/>
      <c r="AX201" s="261"/>
      <c r="AY201" s="191"/>
      <c r="AZ201" s="191"/>
      <c r="BA201" s="191"/>
      <c r="BB201" s="263"/>
      <c r="BC201" s="261"/>
      <c r="BD201" s="191"/>
      <c r="BE201" s="191"/>
      <c r="BF201" s="191"/>
      <c r="BG201" s="262"/>
      <c r="BI201" s="135"/>
      <c r="BJ201" s="135"/>
      <c r="BK201" s="135"/>
      <c r="BL201" s="135"/>
      <c r="BM201" s="135"/>
      <c r="BN201" s="135"/>
    </row>
    <row r="202" spans="1:66" s="149" customFormat="1" ht="14.5" customHeight="1" x14ac:dyDescent="0.2">
      <c r="A202" s="286">
        <v>3</v>
      </c>
      <c r="B202" s="287"/>
      <c r="C202" s="202">
        <v>0.46527777777777773</v>
      </c>
      <c r="D202" s="203"/>
      <c r="E202" s="203"/>
      <c r="F202" s="203"/>
      <c r="G202" s="203"/>
      <c r="H202" s="191" t="s">
        <v>36</v>
      </c>
      <c r="I202" s="191"/>
      <c r="J202" s="203">
        <v>0.49652777777777773</v>
      </c>
      <c r="K202" s="203"/>
      <c r="L202" s="203"/>
      <c r="M202" s="203"/>
      <c r="N202" s="204"/>
      <c r="O202" s="194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1"/>
      <c r="AB202" s="191"/>
      <c r="AC202" s="191" t="s">
        <v>38</v>
      </c>
      <c r="AD202" s="191"/>
      <c r="AE202" s="191"/>
      <c r="AF202" s="191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90"/>
      <c r="AS202" s="261"/>
      <c r="AT202" s="191"/>
      <c r="AU202" s="191"/>
      <c r="AV202" s="191"/>
      <c r="AW202" s="263"/>
      <c r="AX202" s="261"/>
      <c r="AY202" s="191"/>
      <c r="AZ202" s="191"/>
      <c r="BA202" s="191"/>
      <c r="BB202" s="263"/>
      <c r="BC202" s="261"/>
      <c r="BD202" s="191"/>
      <c r="BE202" s="191"/>
      <c r="BF202" s="191"/>
      <c r="BG202" s="262"/>
      <c r="BI202" s="135"/>
      <c r="BJ202" s="135"/>
      <c r="BK202" s="135"/>
      <c r="BL202" s="135"/>
      <c r="BM202" s="135"/>
      <c r="BN202" s="135"/>
    </row>
    <row r="203" spans="1:66" ht="14.5" customHeight="1" x14ac:dyDescent="0.2">
      <c r="A203" s="286">
        <v>4</v>
      </c>
      <c r="B203" s="287"/>
      <c r="C203" s="215">
        <v>0.5</v>
      </c>
      <c r="D203" s="215"/>
      <c r="E203" s="215"/>
      <c r="F203" s="215"/>
      <c r="G203" s="215"/>
      <c r="H203" s="193" t="s">
        <v>36</v>
      </c>
      <c r="I203" s="193"/>
      <c r="J203" s="215">
        <v>0.53125</v>
      </c>
      <c r="K203" s="215"/>
      <c r="L203" s="215"/>
      <c r="M203" s="215"/>
      <c r="N203" s="215"/>
      <c r="O203" s="194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1"/>
      <c r="AB203" s="191"/>
      <c r="AC203" s="191" t="s">
        <v>38</v>
      </c>
      <c r="AD203" s="191"/>
      <c r="AE203" s="191"/>
      <c r="AF203" s="191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90"/>
      <c r="AS203" s="261"/>
      <c r="AT203" s="191"/>
      <c r="AU203" s="191"/>
      <c r="AV203" s="191"/>
      <c r="AW203" s="263"/>
      <c r="AX203" s="261"/>
      <c r="AY203" s="191"/>
      <c r="AZ203" s="191"/>
      <c r="BA203" s="191"/>
      <c r="BB203" s="263"/>
      <c r="BC203" s="261"/>
      <c r="BD203" s="191"/>
      <c r="BE203" s="191"/>
      <c r="BF203" s="191"/>
      <c r="BG203" s="262"/>
      <c r="BI203" s="135"/>
      <c r="BJ203" s="135"/>
      <c r="BK203" s="135"/>
      <c r="BL203" s="135"/>
      <c r="BM203" s="135"/>
      <c r="BN203" s="135"/>
    </row>
    <row r="204" spans="1:66" ht="14.5" customHeight="1" x14ac:dyDescent="0.2">
      <c r="A204" s="286">
        <v>5</v>
      </c>
      <c r="B204" s="287"/>
      <c r="C204" s="202">
        <v>0.53472222222222221</v>
      </c>
      <c r="D204" s="203"/>
      <c r="E204" s="203"/>
      <c r="F204" s="203"/>
      <c r="G204" s="203"/>
      <c r="H204" s="191" t="s">
        <v>36</v>
      </c>
      <c r="I204" s="191"/>
      <c r="J204" s="203">
        <v>0.56597222222222221</v>
      </c>
      <c r="K204" s="203"/>
      <c r="L204" s="203"/>
      <c r="M204" s="203"/>
      <c r="N204" s="204"/>
      <c r="O204" s="194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1"/>
      <c r="AB204" s="191"/>
      <c r="AC204" s="191" t="s">
        <v>38</v>
      </c>
      <c r="AD204" s="191"/>
      <c r="AE204" s="191"/>
      <c r="AF204" s="191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90"/>
      <c r="AS204" s="261"/>
      <c r="AT204" s="191"/>
      <c r="AU204" s="191"/>
      <c r="AV204" s="191"/>
      <c r="AW204" s="263"/>
      <c r="AX204" s="261"/>
      <c r="AY204" s="191"/>
      <c r="AZ204" s="191"/>
      <c r="BA204" s="191"/>
      <c r="BB204" s="263"/>
      <c r="BC204" s="261"/>
      <c r="BD204" s="191"/>
      <c r="BE204" s="191"/>
      <c r="BF204" s="191"/>
      <c r="BG204" s="262"/>
      <c r="BI204" s="135"/>
      <c r="BJ204" s="135"/>
      <c r="BK204" s="135"/>
      <c r="BL204" s="135"/>
      <c r="BM204" s="135"/>
      <c r="BN204" s="135"/>
    </row>
    <row r="205" spans="1:66" ht="14.5" customHeight="1" thickBot="1" x14ac:dyDescent="0.25">
      <c r="A205" s="280">
        <v>6</v>
      </c>
      <c r="B205" s="281"/>
      <c r="C205" s="229">
        <v>0.56944444444444442</v>
      </c>
      <c r="D205" s="230"/>
      <c r="E205" s="230"/>
      <c r="F205" s="230"/>
      <c r="G205" s="230"/>
      <c r="H205" s="222" t="s">
        <v>36</v>
      </c>
      <c r="I205" s="222"/>
      <c r="J205" s="230">
        <v>0.60069444444444442</v>
      </c>
      <c r="K205" s="230"/>
      <c r="L205" s="230"/>
      <c r="M205" s="230"/>
      <c r="N205" s="266"/>
      <c r="O205" s="216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22"/>
      <c r="AB205" s="222"/>
      <c r="AC205" s="222" t="s">
        <v>38</v>
      </c>
      <c r="AD205" s="222"/>
      <c r="AE205" s="222"/>
      <c r="AF205" s="222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R205" s="279"/>
      <c r="AS205" s="258"/>
      <c r="AT205" s="222"/>
      <c r="AU205" s="222"/>
      <c r="AV205" s="222"/>
      <c r="AW205" s="288"/>
      <c r="AX205" s="258"/>
      <c r="AY205" s="222"/>
      <c r="AZ205" s="222"/>
      <c r="BA205" s="222"/>
      <c r="BB205" s="288"/>
      <c r="BC205" s="258"/>
      <c r="BD205" s="222"/>
      <c r="BE205" s="222"/>
      <c r="BF205" s="222"/>
      <c r="BG205" s="259"/>
      <c r="BI205" s="135"/>
      <c r="BJ205" s="135"/>
      <c r="BK205" s="135"/>
      <c r="BL205" s="135"/>
      <c r="BM205" s="135"/>
      <c r="BN205" s="135"/>
    </row>
    <row r="206" spans="1:66" ht="14.5" customHeight="1" x14ac:dyDescent="0.2">
      <c r="A206" s="144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I206" s="135"/>
      <c r="BJ206" s="135"/>
      <c r="BK206" s="135"/>
      <c r="BL206" s="135"/>
      <c r="BM206" s="135"/>
      <c r="BN206" s="135"/>
    </row>
    <row r="207" spans="1:66" ht="14.5" customHeight="1" thickBot="1" x14ac:dyDescent="0.25">
      <c r="A207" s="226" t="s">
        <v>50</v>
      </c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I207" s="135"/>
      <c r="BJ207" s="135"/>
      <c r="BK207" s="135"/>
      <c r="BL207" s="135"/>
      <c r="BM207" s="135"/>
      <c r="BN207" s="135"/>
    </row>
    <row r="208" spans="1:66" ht="14.5" customHeight="1" thickBot="1" x14ac:dyDescent="0.25">
      <c r="A208" s="231"/>
      <c r="B208" s="232"/>
      <c r="C208" s="232" t="s">
        <v>13</v>
      </c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 t="s">
        <v>14</v>
      </c>
      <c r="P208" s="232"/>
      <c r="Q208" s="232"/>
      <c r="R208" s="232"/>
      <c r="S208" s="232"/>
      <c r="T208" s="232"/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F208" s="232"/>
      <c r="AG208" s="232"/>
      <c r="AH208" s="232"/>
      <c r="AI208" s="232"/>
      <c r="AJ208" s="232"/>
      <c r="AK208" s="232"/>
      <c r="AL208" s="232"/>
      <c r="AM208" s="232"/>
      <c r="AN208" s="232"/>
      <c r="AO208" s="232"/>
      <c r="AP208" s="232"/>
      <c r="AQ208" s="232"/>
      <c r="AR208" s="232"/>
      <c r="AS208" s="232" t="s">
        <v>15</v>
      </c>
      <c r="AT208" s="232"/>
      <c r="AU208" s="232"/>
      <c r="AV208" s="232"/>
      <c r="AW208" s="232"/>
      <c r="AX208" s="232" t="s">
        <v>16</v>
      </c>
      <c r="AY208" s="232"/>
      <c r="AZ208" s="232"/>
      <c r="BA208" s="232"/>
      <c r="BB208" s="232"/>
      <c r="BC208" s="232" t="s">
        <v>17</v>
      </c>
      <c r="BD208" s="232"/>
      <c r="BE208" s="232"/>
      <c r="BF208" s="232"/>
      <c r="BG208" s="233"/>
      <c r="BI208" s="135"/>
      <c r="BJ208" s="135"/>
      <c r="BK208" s="135"/>
      <c r="BL208" s="135"/>
      <c r="BM208" s="135"/>
      <c r="BN208" s="135"/>
    </row>
    <row r="209" spans="1:66" ht="14.5" customHeight="1" x14ac:dyDescent="0.2">
      <c r="A209" s="267">
        <v>1</v>
      </c>
      <c r="B209" s="253"/>
      <c r="C209" s="198">
        <v>0.39583333333333331</v>
      </c>
      <c r="D209" s="199"/>
      <c r="E209" s="199"/>
      <c r="F209" s="199"/>
      <c r="G209" s="199"/>
      <c r="H209" s="234" t="s">
        <v>36</v>
      </c>
      <c r="I209" s="234"/>
      <c r="J209" s="199">
        <v>0.42708333333333331</v>
      </c>
      <c r="K209" s="199"/>
      <c r="L209" s="199"/>
      <c r="M209" s="199"/>
      <c r="N209" s="242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  <c r="AA209" s="192"/>
      <c r="AB209" s="192"/>
      <c r="AC209" s="192" t="s">
        <v>38</v>
      </c>
      <c r="AD209" s="192"/>
      <c r="AE209" s="192"/>
      <c r="AF209" s="19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3"/>
      <c r="AT209" s="253"/>
      <c r="AU209" s="253"/>
      <c r="AV209" s="253"/>
      <c r="AW209" s="253"/>
      <c r="AX209" s="253"/>
      <c r="AY209" s="253"/>
      <c r="AZ209" s="253"/>
      <c r="BA209" s="253"/>
      <c r="BB209" s="253"/>
      <c r="BC209" s="253"/>
      <c r="BD209" s="253"/>
      <c r="BE209" s="253"/>
      <c r="BF209" s="253"/>
      <c r="BG209" s="255"/>
      <c r="BI209" s="135"/>
      <c r="BJ209" s="135"/>
      <c r="BK209" s="135"/>
      <c r="BL209" s="135"/>
      <c r="BM209" s="135"/>
      <c r="BN209" s="135"/>
    </row>
    <row r="210" spans="1:66" ht="14.5" customHeight="1" x14ac:dyDescent="0.2">
      <c r="A210" s="200">
        <v>2</v>
      </c>
      <c r="B210" s="201"/>
      <c r="C210" s="203">
        <v>0.43055555555555558</v>
      </c>
      <c r="D210" s="203"/>
      <c r="E210" s="203"/>
      <c r="F210" s="203"/>
      <c r="G210" s="203"/>
      <c r="H210" s="191" t="s">
        <v>36</v>
      </c>
      <c r="I210" s="191"/>
      <c r="J210" s="203">
        <v>0.46180555555555558</v>
      </c>
      <c r="K210" s="203"/>
      <c r="L210" s="203"/>
      <c r="M210" s="203"/>
      <c r="N210" s="204"/>
      <c r="O210" s="194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1"/>
      <c r="AB210" s="191"/>
      <c r="AC210" s="191" t="s">
        <v>38</v>
      </c>
      <c r="AD210" s="191"/>
      <c r="AE210" s="191"/>
      <c r="AF210" s="191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90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20"/>
      <c r="BI210" s="135"/>
      <c r="BJ210" s="135"/>
      <c r="BK210" s="135"/>
      <c r="BL210" s="135"/>
      <c r="BM210" s="135"/>
      <c r="BN210" s="135"/>
    </row>
    <row r="211" spans="1:66" ht="14.5" customHeight="1" x14ac:dyDescent="0.2">
      <c r="A211" s="200">
        <v>3</v>
      </c>
      <c r="B211" s="201"/>
      <c r="C211" s="202">
        <v>0.46527777777777773</v>
      </c>
      <c r="D211" s="203"/>
      <c r="E211" s="203"/>
      <c r="F211" s="203"/>
      <c r="G211" s="203"/>
      <c r="H211" s="191" t="s">
        <v>36</v>
      </c>
      <c r="I211" s="191"/>
      <c r="J211" s="203">
        <v>0.49652777777777773</v>
      </c>
      <c r="K211" s="203"/>
      <c r="L211" s="203"/>
      <c r="M211" s="203"/>
      <c r="N211" s="20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193"/>
      <c r="AB211" s="193"/>
      <c r="AC211" s="193" t="s">
        <v>38</v>
      </c>
      <c r="AD211" s="193"/>
      <c r="AE211" s="193"/>
      <c r="AF211" s="193"/>
      <c r="AG211" s="243"/>
      <c r="AH211" s="243"/>
      <c r="AI211" s="243"/>
      <c r="AJ211" s="243"/>
      <c r="AK211" s="243"/>
      <c r="AL211" s="243"/>
      <c r="AM211" s="243"/>
      <c r="AN211" s="243"/>
      <c r="AO211" s="243"/>
      <c r="AP211" s="243"/>
      <c r="AQ211" s="243"/>
      <c r="AR211" s="243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20"/>
      <c r="BI211" s="135"/>
      <c r="BJ211" s="135"/>
      <c r="BK211" s="135"/>
      <c r="BL211" s="135"/>
      <c r="BM211" s="135"/>
      <c r="BN211" s="135"/>
    </row>
    <row r="212" spans="1:66" ht="14.5" customHeight="1" x14ac:dyDescent="0.2">
      <c r="A212" s="200">
        <v>4</v>
      </c>
      <c r="B212" s="201"/>
      <c r="C212" s="215">
        <v>0.5</v>
      </c>
      <c r="D212" s="215"/>
      <c r="E212" s="215"/>
      <c r="F212" s="215"/>
      <c r="G212" s="215"/>
      <c r="H212" s="193" t="s">
        <v>36</v>
      </c>
      <c r="I212" s="193"/>
      <c r="J212" s="215">
        <v>0.53125</v>
      </c>
      <c r="K212" s="215"/>
      <c r="L212" s="215"/>
      <c r="M212" s="215"/>
      <c r="N212" s="215"/>
      <c r="O212" s="194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1"/>
      <c r="AB212" s="191"/>
      <c r="AC212" s="191" t="s">
        <v>38</v>
      </c>
      <c r="AD212" s="191"/>
      <c r="AE212" s="191"/>
      <c r="AF212" s="191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90"/>
      <c r="AS212" s="201"/>
      <c r="AT212" s="201"/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20"/>
      <c r="BI212" s="135"/>
      <c r="BJ212" s="135"/>
      <c r="BK212" s="135"/>
      <c r="BL212" s="135"/>
      <c r="BM212" s="135"/>
      <c r="BN212" s="135"/>
    </row>
    <row r="213" spans="1:66" ht="14.5" customHeight="1" x14ac:dyDescent="0.2">
      <c r="A213" s="200">
        <v>5</v>
      </c>
      <c r="B213" s="201"/>
      <c r="C213" s="202">
        <v>0.53472222222222221</v>
      </c>
      <c r="D213" s="203"/>
      <c r="E213" s="203"/>
      <c r="F213" s="203"/>
      <c r="G213" s="203"/>
      <c r="H213" s="191" t="s">
        <v>36</v>
      </c>
      <c r="I213" s="191"/>
      <c r="J213" s="203">
        <v>0.56597222222222221</v>
      </c>
      <c r="K213" s="203"/>
      <c r="L213" s="203"/>
      <c r="M213" s="203"/>
      <c r="N213" s="204"/>
      <c r="O213" s="194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1"/>
      <c r="AB213" s="191"/>
      <c r="AC213" s="191" t="s">
        <v>38</v>
      </c>
      <c r="AD213" s="191"/>
      <c r="AE213" s="191"/>
      <c r="AF213" s="191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90"/>
      <c r="AS213" s="201"/>
      <c r="AT213" s="201"/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20"/>
      <c r="BI213" s="135"/>
      <c r="BJ213" s="135"/>
      <c r="BK213" s="135"/>
      <c r="BL213" s="135"/>
      <c r="BM213" s="135"/>
      <c r="BN213" s="135"/>
    </row>
    <row r="214" spans="1:66" ht="14.5" customHeight="1" x14ac:dyDescent="0.2">
      <c r="A214" s="200">
        <v>6</v>
      </c>
      <c r="B214" s="201"/>
      <c r="C214" s="269">
        <v>0.56944444444444442</v>
      </c>
      <c r="D214" s="270"/>
      <c r="E214" s="270"/>
      <c r="F214" s="270"/>
      <c r="G214" s="270"/>
      <c r="H214" s="271" t="s">
        <v>36</v>
      </c>
      <c r="I214" s="271"/>
      <c r="J214" s="270">
        <v>0.60069444444444442</v>
      </c>
      <c r="K214" s="270"/>
      <c r="L214" s="270"/>
      <c r="M214" s="270"/>
      <c r="N214" s="272"/>
      <c r="O214" s="194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1"/>
      <c r="AB214" s="191"/>
      <c r="AC214" s="191" t="s">
        <v>38</v>
      </c>
      <c r="AD214" s="191"/>
      <c r="AE214" s="191"/>
      <c r="AF214" s="191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90"/>
      <c r="AS214" s="201"/>
      <c r="AT214" s="201"/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20"/>
      <c r="BI214" s="135"/>
      <c r="BJ214" s="135"/>
      <c r="BK214" s="135"/>
      <c r="BL214" s="135"/>
      <c r="BM214" s="135"/>
      <c r="BN214" s="135"/>
    </row>
    <row r="215" spans="1:66" ht="14.5" customHeight="1" thickBot="1" x14ac:dyDescent="0.25">
      <c r="A215" s="273">
        <v>7</v>
      </c>
      <c r="B215" s="223"/>
      <c r="C215" s="274">
        <v>0.58333333333333337</v>
      </c>
      <c r="D215" s="275"/>
      <c r="E215" s="275"/>
      <c r="F215" s="275"/>
      <c r="G215" s="275"/>
      <c r="H215" s="276" t="s">
        <v>38</v>
      </c>
      <c r="I215" s="276"/>
      <c r="J215" s="275">
        <v>0.60763888888888895</v>
      </c>
      <c r="K215" s="275"/>
      <c r="L215" s="275"/>
      <c r="M215" s="275"/>
      <c r="N215" s="277"/>
      <c r="O215" s="216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22"/>
      <c r="AB215" s="222"/>
      <c r="AC215" s="222" t="s">
        <v>38</v>
      </c>
      <c r="AD215" s="222"/>
      <c r="AE215" s="222"/>
      <c r="AF215" s="222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279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4"/>
      <c r="BI215" s="135"/>
      <c r="BJ215" s="135"/>
      <c r="BK215" s="135"/>
      <c r="BL215" s="135"/>
      <c r="BM215" s="135"/>
      <c r="BN215" s="135"/>
    </row>
    <row r="216" spans="1:66" ht="14.5" customHeight="1" x14ac:dyDescent="0.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I216" s="135"/>
      <c r="BJ216" s="135"/>
      <c r="BK216" s="135"/>
      <c r="BL216" s="135"/>
      <c r="BM216" s="135"/>
      <c r="BN216" s="135"/>
    </row>
    <row r="217" spans="1:66" ht="14.5" customHeight="1" thickBot="1" x14ac:dyDescent="0.25">
      <c r="A217" s="241"/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I217" s="135"/>
      <c r="BJ217" s="135"/>
      <c r="BK217" s="135"/>
      <c r="BL217" s="135"/>
      <c r="BM217" s="135"/>
      <c r="BN217" s="135"/>
    </row>
    <row r="218" spans="1:66" ht="14.5" customHeight="1" thickBot="1" x14ac:dyDescent="0.25">
      <c r="A218" s="231"/>
      <c r="B218" s="232"/>
      <c r="C218" s="232" t="s">
        <v>13</v>
      </c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 t="s">
        <v>14</v>
      </c>
      <c r="P218" s="232"/>
      <c r="Q218" s="232"/>
      <c r="R218" s="232"/>
      <c r="S218" s="232"/>
      <c r="T218" s="232"/>
      <c r="U218" s="232"/>
      <c r="V218" s="232"/>
      <c r="W218" s="232"/>
      <c r="X218" s="232"/>
      <c r="Y218" s="232"/>
      <c r="Z218" s="232"/>
      <c r="AA218" s="232"/>
      <c r="AB218" s="232"/>
      <c r="AC218" s="232"/>
      <c r="AD218" s="232"/>
      <c r="AE218" s="232"/>
      <c r="AF218" s="232"/>
      <c r="AG218" s="232"/>
      <c r="AH218" s="232"/>
      <c r="AI218" s="232"/>
      <c r="AJ218" s="232"/>
      <c r="AK218" s="232"/>
      <c r="AL218" s="232"/>
      <c r="AM218" s="232"/>
      <c r="AN218" s="232"/>
      <c r="AO218" s="232"/>
      <c r="AP218" s="232"/>
      <c r="AQ218" s="232"/>
      <c r="AR218" s="232"/>
      <c r="AS218" s="232" t="s">
        <v>15</v>
      </c>
      <c r="AT218" s="232"/>
      <c r="AU218" s="232"/>
      <c r="AV218" s="232"/>
      <c r="AW218" s="232"/>
      <c r="AX218" s="232" t="s">
        <v>16</v>
      </c>
      <c r="AY218" s="232"/>
      <c r="AZ218" s="232"/>
      <c r="BA218" s="232"/>
      <c r="BB218" s="232"/>
      <c r="BC218" s="232" t="s">
        <v>17</v>
      </c>
      <c r="BD218" s="232"/>
      <c r="BE218" s="232"/>
      <c r="BF218" s="232"/>
      <c r="BG218" s="233"/>
      <c r="BI218" s="135"/>
      <c r="BJ218" s="135"/>
      <c r="BK218" s="135"/>
      <c r="BL218" s="135"/>
      <c r="BM218" s="135"/>
      <c r="BN218" s="135"/>
    </row>
    <row r="219" spans="1:66" ht="14.5" customHeight="1" x14ac:dyDescent="0.2">
      <c r="A219" s="267">
        <v>1</v>
      </c>
      <c r="B219" s="253"/>
      <c r="C219" s="198">
        <v>0.39583333333333331</v>
      </c>
      <c r="D219" s="199"/>
      <c r="E219" s="199"/>
      <c r="F219" s="199"/>
      <c r="G219" s="199"/>
      <c r="H219" s="234" t="s">
        <v>36</v>
      </c>
      <c r="I219" s="234"/>
      <c r="J219" s="199">
        <v>0.42708333333333331</v>
      </c>
      <c r="K219" s="199"/>
      <c r="L219" s="199"/>
      <c r="M219" s="199"/>
      <c r="N219" s="242"/>
      <c r="O219" s="235"/>
      <c r="P219" s="235"/>
      <c r="Q219" s="235"/>
      <c r="R219" s="235"/>
      <c r="S219" s="235"/>
      <c r="T219" s="235"/>
      <c r="U219" s="235"/>
      <c r="V219" s="235"/>
      <c r="W219" s="235"/>
      <c r="X219" s="235"/>
      <c r="Y219" s="235"/>
      <c r="Z219" s="235"/>
      <c r="AA219" s="192"/>
      <c r="AB219" s="192"/>
      <c r="AC219" s="192" t="s">
        <v>38</v>
      </c>
      <c r="AD219" s="192"/>
      <c r="AE219" s="192"/>
      <c r="AF219" s="19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3"/>
      <c r="AT219" s="253"/>
      <c r="AU219" s="253"/>
      <c r="AV219" s="253"/>
      <c r="AW219" s="253"/>
      <c r="AX219" s="253"/>
      <c r="AY219" s="253"/>
      <c r="AZ219" s="253"/>
      <c r="BA219" s="253"/>
      <c r="BB219" s="253"/>
      <c r="BC219" s="253"/>
      <c r="BD219" s="253"/>
      <c r="BE219" s="253"/>
      <c r="BF219" s="253"/>
      <c r="BG219" s="255"/>
      <c r="BI219" s="135"/>
      <c r="BJ219" s="135"/>
      <c r="BK219" s="135"/>
      <c r="BL219" s="135"/>
      <c r="BM219" s="135"/>
      <c r="BN219" s="135"/>
    </row>
    <row r="220" spans="1:66" ht="14.5" customHeight="1" x14ac:dyDescent="0.2">
      <c r="A220" s="200">
        <v>2</v>
      </c>
      <c r="B220" s="201"/>
      <c r="C220" s="203">
        <v>0.43055555555555558</v>
      </c>
      <c r="D220" s="203"/>
      <c r="E220" s="203"/>
      <c r="F220" s="203"/>
      <c r="G220" s="203"/>
      <c r="H220" s="191" t="s">
        <v>36</v>
      </c>
      <c r="I220" s="191"/>
      <c r="J220" s="203">
        <v>0.46180555555555558</v>
      </c>
      <c r="K220" s="203"/>
      <c r="L220" s="203"/>
      <c r="M220" s="203"/>
      <c r="N220" s="204"/>
      <c r="O220" s="194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1"/>
      <c r="AB220" s="191"/>
      <c r="AC220" s="191" t="s">
        <v>38</v>
      </c>
      <c r="AD220" s="191"/>
      <c r="AE220" s="191"/>
      <c r="AF220" s="191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  <c r="AR220" s="190"/>
      <c r="AS220" s="201"/>
      <c r="AT220" s="201"/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20"/>
      <c r="BI220" s="135"/>
      <c r="BJ220" s="135"/>
      <c r="BK220" s="135"/>
      <c r="BL220" s="135"/>
      <c r="BM220" s="135"/>
      <c r="BN220" s="135"/>
    </row>
    <row r="221" spans="1:66" ht="14.5" customHeight="1" x14ac:dyDescent="0.2">
      <c r="A221" s="200">
        <v>3</v>
      </c>
      <c r="B221" s="201"/>
      <c r="C221" s="202">
        <v>0.46527777777777773</v>
      </c>
      <c r="D221" s="203"/>
      <c r="E221" s="203"/>
      <c r="F221" s="203"/>
      <c r="G221" s="203"/>
      <c r="H221" s="191" t="s">
        <v>36</v>
      </c>
      <c r="I221" s="191"/>
      <c r="J221" s="203">
        <v>0.49652777777777773</v>
      </c>
      <c r="K221" s="203"/>
      <c r="L221" s="203"/>
      <c r="M221" s="203"/>
      <c r="N221" s="20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193"/>
      <c r="AB221" s="193"/>
      <c r="AC221" s="193" t="s">
        <v>38</v>
      </c>
      <c r="AD221" s="193"/>
      <c r="AE221" s="193"/>
      <c r="AF221" s="193"/>
      <c r="AG221" s="243"/>
      <c r="AH221" s="243"/>
      <c r="AI221" s="243"/>
      <c r="AJ221" s="243"/>
      <c r="AK221" s="243"/>
      <c r="AL221" s="243"/>
      <c r="AM221" s="243"/>
      <c r="AN221" s="243"/>
      <c r="AO221" s="243"/>
      <c r="AP221" s="243"/>
      <c r="AQ221" s="243"/>
      <c r="AR221" s="243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20"/>
      <c r="BI221" s="135"/>
      <c r="BJ221" s="135"/>
      <c r="BK221" s="135"/>
      <c r="BL221" s="135"/>
      <c r="BM221" s="135"/>
      <c r="BN221" s="135"/>
    </row>
    <row r="222" spans="1:66" ht="14.5" customHeight="1" x14ac:dyDescent="0.2">
      <c r="A222" s="200">
        <v>4</v>
      </c>
      <c r="B222" s="201"/>
      <c r="C222" s="215">
        <v>0.5</v>
      </c>
      <c r="D222" s="215"/>
      <c r="E222" s="215"/>
      <c r="F222" s="215"/>
      <c r="G222" s="215"/>
      <c r="H222" s="193" t="s">
        <v>36</v>
      </c>
      <c r="I222" s="193"/>
      <c r="J222" s="215">
        <v>0.53125</v>
      </c>
      <c r="K222" s="215"/>
      <c r="L222" s="215"/>
      <c r="M222" s="215"/>
      <c r="N222" s="215"/>
      <c r="O222" s="194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1"/>
      <c r="AB222" s="191"/>
      <c r="AC222" s="191" t="s">
        <v>38</v>
      </c>
      <c r="AD222" s="191"/>
      <c r="AE222" s="191"/>
      <c r="AF222" s="191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  <c r="AR222" s="190"/>
      <c r="AS222" s="201"/>
      <c r="AT222" s="201"/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20"/>
      <c r="BI222" s="135"/>
      <c r="BJ222" s="135"/>
      <c r="BK222" s="135"/>
      <c r="BL222" s="135"/>
      <c r="BM222" s="135"/>
      <c r="BN222" s="135"/>
    </row>
    <row r="223" spans="1:66" ht="14.5" customHeight="1" x14ac:dyDescent="0.2">
      <c r="A223" s="200">
        <v>5</v>
      </c>
      <c r="B223" s="201"/>
      <c r="C223" s="202">
        <v>0.53472222222222221</v>
      </c>
      <c r="D223" s="203"/>
      <c r="E223" s="203"/>
      <c r="F223" s="203"/>
      <c r="G223" s="203"/>
      <c r="H223" s="191" t="s">
        <v>36</v>
      </c>
      <c r="I223" s="191"/>
      <c r="J223" s="203">
        <v>0.56597222222222221</v>
      </c>
      <c r="K223" s="203"/>
      <c r="L223" s="203"/>
      <c r="M223" s="203"/>
      <c r="N223" s="204"/>
      <c r="O223" s="194"/>
      <c r="P223" s="195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1"/>
      <c r="AB223" s="191"/>
      <c r="AC223" s="191" t="s">
        <v>38</v>
      </c>
      <c r="AD223" s="191"/>
      <c r="AE223" s="191"/>
      <c r="AF223" s="191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90"/>
      <c r="AS223" s="201"/>
      <c r="AT223" s="201"/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20"/>
      <c r="BI223" s="135"/>
      <c r="BJ223" s="135"/>
      <c r="BK223" s="135"/>
      <c r="BL223" s="135"/>
      <c r="BM223" s="135"/>
      <c r="BN223" s="135"/>
    </row>
    <row r="224" spans="1:66" ht="14.5" customHeight="1" x14ac:dyDescent="0.2">
      <c r="A224" s="200">
        <v>6</v>
      </c>
      <c r="B224" s="201"/>
      <c r="C224" s="202">
        <v>0.56944444444444442</v>
      </c>
      <c r="D224" s="203"/>
      <c r="E224" s="203"/>
      <c r="F224" s="203"/>
      <c r="G224" s="203"/>
      <c r="H224" s="191" t="s">
        <v>36</v>
      </c>
      <c r="I224" s="191"/>
      <c r="J224" s="203">
        <v>0.60069444444444442</v>
      </c>
      <c r="K224" s="203"/>
      <c r="L224" s="203"/>
      <c r="M224" s="203"/>
      <c r="N224" s="204"/>
      <c r="O224" s="194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1"/>
      <c r="AB224" s="191"/>
      <c r="AC224" s="191" t="s">
        <v>38</v>
      </c>
      <c r="AD224" s="191"/>
      <c r="AE224" s="191"/>
      <c r="AF224" s="191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90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20"/>
      <c r="BI224" s="135"/>
      <c r="BJ224" s="135"/>
      <c r="BK224" s="135"/>
      <c r="BL224" s="135"/>
      <c r="BM224" s="135"/>
      <c r="BN224" s="135"/>
    </row>
    <row r="225" spans="1:66" ht="14.5" customHeight="1" x14ac:dyDescent="0.2">
      <c r="A225" s="200">
        <v>7</v>
      </c>
      <c r="B225" s="201"/>
      <c r="C225" s="202">
        <v>0.60416666666666663</v>
      </c>
      <c r="D225" s="203"/>
      <c r="E225" s="203"/>
      <c r="F225" s="203"/>
      <c r="G225" s="203"/>
      <c r="H225" s="191" t="s">
        <v>36</v>
      </c>
      <c r="I225" s="191"/>
      <c r="J225" s="203">
        <v>0.63541666666666663</v>
      </c>
      <c r="K225" s="203"/>
      <c r="L225" s="203"/>
      <c r="M225" s="203"/>
      <c r="N225" s="204"/>
      <c r="O225" s="194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1"/>
      <c r="AB225" s="191"/>
      <c r="AC225" s="191" t="s">
        <v>38</v>
      </c>
      <c r="AD225" s="191"/>
      <c r="AE225" s="191"/>
      <c r="AF225" s="191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90"/>
      <c r="AS225" s="201"/>
      <c r="AT225" s="201"/>
      <c r="AU225" s="201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201"/>
      <c r="BF225" s="201"/>
      <c r="BG225" s="220"/>
      <c r="BI225" s="135"/>
      <c r="BJ225" s="135"/>
      <c r="BK225" s="135"/>
      <c r="BL225" s="135"/>
      <c r="BM225" s="135"/>
      <c r="BN225" s="135"/>
    </row>
    <row r="226" spans="1:66" ht="14.5" customHeight="1" thickBot="1" x14ac:dyDescent="0.25">
      <c r="A226" s="227">
        <v>8</v>
      </c>
      <c r="B226" s="228"/>
      <c r="C226" s="229">
        <v>0.63888888888888895</v>
      </c>
      <c r="D226" s="230"/>
      <c r="E226" s="230"/>
      <c r="F226" s="230"/>
      <c r="G226" s="230"/>
      <c r="H226" s="222" t="s">
        <v>36</v>
      </c>
      <c r="I226" s="222"/>
      <c r="J226" s="230">
        <v>0.67013888888888884</v>
      </c>
      <c r="K226" s="230"/>
      <c r="L226" s="230"/>
      <c r="M226" s="230"/>
      <c r="N226" s="266"/>
      <c r="O226" s="268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  <c r="AA226" s="238"/>
      <c r="AB226" s="238"/>
      <c r="AC226" s="238" t="s">
        <v>38</v>
      </c>
      <c r="AD226" s="238"/>
      <c r="AE226" s="238"/>
      <c r="AF226" s="238"/>
      <c r="AG226" s="239"/>
      <c r="AH226" s="239"/>
      <c r="AI226" s="239"/>
      <c r="AJ226" s="239"/>
      <c r="AK226" s="239"/>
      <c r="AL226" s="239"/>
      <c r="AM226" s="239"/>
      <c r="AN226" s="239"/>
      <c r="AO226" s="239"/>
      <c r="AP226" s="239"/>
      <c r="AQ226" s="239"/>
      <c r="AR226" s="240"/>
      <c r="AS226" s="228"/>
      <c r="AT226" s="228"/>
      <c r="AU226" s="228"/>
      <c r="AV226" s="228"/>
      <c r="AW226" s="228"/>
      <c r="AX226" s="228"/>
      <c r="AY226" s="228"/>
      <c r="AZ226" s="228"/>
      <c r="BA226" s="228"/>
      <c r="BB226" s="228"/>
      <c r="BC226" s="228"/>
      <c r="BD226" s="228"/>
      <c r="BE226" s="228"/>
      <c r="BF226" s="228"/>
      <c r="BG226" s="237"/>
      <c r="BI226" s="135"/>
      <c r="BJ226" s="135"/>
      <c r="BK226" s="135"/>
      <c r="BL226" s="135"/>
      <c r="BM226" s="135"/>
      <c r="BN226" s="135"/>
    </row>
    <row r="227" spans="1:66" ht="14.5" customHeight="1" x14ac:dyDescent="0.2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I227" s="135"/>
      <c r="BJ227" s="135"/>
      <c r="BK227" s="135"/>
      <c r="BL227" s="135"/>
      <c r="BM227" s="135"/>
      <c r="BN227" s="135"/>
    </row>
    <row r="228" spans="1:66" ht="14.5" customHeight="1" x14ac:dyDescent="0.2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I228" s="135"/>
      <c r="BJ228" s="135"/>
      <c r="BK228" s="135"/>
      <c r="BL228" s="135"/>
      <c r="BM228" s="135"/>
      <c r="BN228" s="135"/>
    </row>
    <row r="229" spans="1:66" ht="14.5" customHeight="1" thickBot="1" x14ac:dyDescent="0.25">
      <c r="A229" s="226" t="s">
        <v>48</v>
      </c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6"/>
      <c r="W229" s="226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I229" s="135"/>
      <c r="BJ229" s="135"/>
      <c r="BK229" s="135"/>
      <c r="BL229" s="135"/>
      <c r="BM229" s="135"/>
      <c r="BN229" s="135"/>
    </row>
    <row r="230" spans="1:66" ht="14.5" customHeight="1" thickBot="1" x14ac:dyDescent="0.25">
      <c r="A230" s="231"/>
      <c r="B230" s="232"/>
      <c r="C230" s="232" t="s">
        <v>13</v>
      </c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 t="s">
        <v>14</v>
      </c>
      <c r="P230" s="232"/>
      <c r="Q230" s="232"/>
      <c r="R230" s="232"/>
      <c r="S230" s="232"/>
      <c r="T230" s="232"/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F230" s="232"/>
      <c r="AG230" s="232"/>
      <c r="AH230" s="232"/>
      <c r="AI230" s="232"/>
      <c r="AJ230" s="232"/>
      <c r="AK230" s="232"/>
      <c r="AL230" s="232"/>
      <c r="AM230" s="232"/>
      <c r="AN230" s="232"/>
      <c r="AO230" s="232"/>
      <c r="AP230" s="232"/>
      <c r="AQ230" s="232"/>
      <c r="AR230" s="232"/>
      <c r="AS230" s="232" t="s">
        <v>15</v>
      </c>
      <c r="AT230" s="232"/>
      <c r="AU230" s="232"/>
      <c r="AV230" s="232"/>
      <c r="AW230" s="232"/>
      <c r="AX230" s="232" t="s">
        <v>16</v>
      </c>
      <c r="AY230" s="232"/>
      <c r="AZ230" s="232"/>
      <c r="BA230" s="232"/>
      <c r="BB230" s="232"/>
      <c r="BC230" s="232" t="s">
        <v>17</v>
      </c>
      <c r="BD230" s="232"/>
      <c r="BE230" s="232"/>
      <c r="BF230" s="232"/>
      <c r="BG230" s="233"/>
      <c r="BI230" s="135"/>
      <c r="BJ230" s="135"/>
      <c r="BK230" s="135"/>
      <c r="BL230" s="135"/>
      <c r="BM230" s="135"/>
      <c r="BN230" s="135"/>
    </row>
    <row r="231" spans="1:66" ht="14.5" customHeight="1" x14ac:dyDescent="0.2">
      <c r="A231" s="267">
        <v>1</v>
      </c>
      <c r="B231" s="253"/>
      <c r="C231" s="198">
        <v>0.39583333333333331</v>
      </c>
      <c r="D231" s="199"/>
      <c r="E231" s="199"/>
      <c r="F231" s="199"/>
      <c r="G231" s="199"/>
      <c r="H231" s="234" t="s">
        <v>36</v>
      </c>
      <c r="I231" s="234"/>
      <c r="J231" s="199">
        <v>0.42708333333333331</v>
      </c>
      <c r="K231" s="199"/>
      <c r="L231" s="199"/>
      <c r="M231" s="199"/>
      <c r="N231" s="242"/>
      <c r="O231" s="235"/>
      <c r="P231" s="235"/>
      <c r="Q231" s="235"/>
      <c r="R231" s="235"/>
      <c r="S231" s="235"/>
      <c r="T231" s="235"/>
      <c r="U231" s="235"/>
      <c r="V231" s="235"/>
      <c r="W231" s="235"/>
      <c r="X231" s="235"/>
      <c r="Y231" s="235"/>
      <c r="Z231" s="235"/>
      <c r="AA231" s="192"/>
      <c r="AB231" s="192"/>
      <c r="AC231" s="192" t="s">
        <v>38</v>
      </c>
      <c r="AD231" s="192"/>
      <c r="AE231" s="192"/>
      <c r="AF231" s="192"/>
      <c r="AG231" s="252"/>
      <c r="AH231" s="252"/>
      <c r="AI231" s="252"/>
      <c r="AJ231" s="252"/>
      <c r="AK231" s="252"/>
      <c r="AL231" s="252"/>
      <c r="AM231" s="252"/>
      <c r="AN231" s="252"/>
      <c r="AO231" s="252"/>
      <c r="AP231" s="252"/>
      <c r="AQ231" s="252"/>
      <c r="AR231" s="252"/>
      <c r="AS231" s="253"/>
      <c r="AT231" s="253"/>
      <c r="AU231" s="253"/>
      <c r="AV231" s="253"/>
      <c r="AW231" s="253"/>
      <c r="AX231" s="253"/>
      <c r="AY231" s="253"/>
      <c r="AZ231" s="253"/>
      <c r="BA231" s="253"/>
      <c r="BB231" s="253"/>
      <c r="BC231" s="253"/>
      <c r="BD231" s="253"/>
      <c r="BE231" s="253"/>
      <c r="BF231" s="253"/>
      <c r="BG231" s="255"/>
      <c r="BI231" s="135"/>
      <c r="BJ231" s="135"/>
      <c r="BK231" s="135"/>
      <c r="BL231" s="135"/>
      <c r="BM231" s="135"/>
      <c r="BN231" s="135"/>
    </row>
    <row r="232" spans="1:66" ht="14.5" customHeight="1" x14ac:dyDescent="0.2">
      <c r="A232" s="200">
        <v>2</v>
      </c>
      <c r="B232" s="201"/>
      <c r="C232" s="203">
        <v>0.43055555555555558</v>
      </c>
      <c r="D232" s="203"/>
      <c r="E232" s="203"/>
      <c r="F232" s="203"/>
      <c r="G232" s="203"/>
      <c r="H232" s="191" t="s">
        <v>36</v>
      </c>
      <c r="I232" s="191"/>
      <c r="J232" s="203">
        <v>0.46180555555555558</v>
      </c>
      <c r="K232" s="203"/>
      <c r="L232" s="203"/>
      <c r="M232" s="203"/>
      <c r="N232" s="204"/>
      <c r="O232" s="194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1"/>
      <c r="AB232" s="191"/>
      <c r="AC232" s="191" t="s">
        <v>38</v>
      </c>
      <c r="AD232" s="191"/>
      <c r="AE232" s="191"/>
      <c r="AF232" s="191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90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20"/>
      <c r="BI232" s="135"/>
      <c r="BJ232" s="135"/>
      <c r="BK232" s="135"/>
      <c r="BL232" s="135"/>
      <c r="BM232" s="135"/>
      <c r="BN232" s="135"/>
    </row>
    <row r="233" spans="1:66" ht="14.5" customHeight="1" x14ac:dyDescent="0.2">
      <c r="A233" s="200">
        <v>3</v>
      </c>
      <c r="B233" s="201"/>
      <c r="C233" s="202">
        <v>0.46527777777777773</v>
      </c>
      <c r="D233" s="203"/>
      <c r="E233" s="203"/>
      <c r="F233" s="203"/>
      <c r="G233" s="203"/>
      <c r="H233" s="191" t="s">
        <v>36</v>
      </c>
      <c r="I233" s="191"/>
      <c r="J233" s="203">
        <v>0.49652777777777773</v>
      </c>
      <c r="K233" s="203"/>
      <c r="L233" s="203"/>
      <c r="M233" s="203"/>
      <c r="N233" s="20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  <c r="AA233" s="193"/>
      <c r="AB233" s="193"/>
      <c r="AC233" s="193" t="s">
        <v>38</v>
      </c>
      <c r="AD233" s="193"/>
      <c r="AE233" s="193"/>
      <c r="AF233" s="193"/>
      <c r="AG233" s="243"/>
      <c r="AH233" s="243"/>
      <c r="AI233" s="243"/>
      <c r="AJ233" s="243"/>
      <c r="AK233" s="243"/>
      <c r="AL233" s="243"/>
      <c r="AM233" s="243"/>
      <c r="AN233" s="243"/>
      <c r="AO233" s="243"/>
      <c r="AP233" s="243"/>
      <c r="AQ233" s="243"/>
      <c r="AR233" s="243"/>
      <c r="AS233" s="201"/>
      <c r="AT233" s="201"/>
      <c r="AU233" s="201"/>
      <c r="AV233" s="201"/>
      <c r="AW233" s="201"/>
      <c r="AX233" s="201"/>
      <c r="AY233" s="201"/>
      <c r="AZ233" s="201"/>
      <c r="BA233" s="201"/>
      <c r="BB233" s="201"/>
      <c r="BC233" s="201"/>
      <c r="BD233" s="201"/>
      <c r="BE233" s="201"/>
      <c r="BF233" s="201"/>
      <c r="BG233" s="220"/>
      <c r="BI233" s="135"/>
      <c r="BJ233" s="135"/>
      <c r="BK233" s="135"/>
      <c r="BL233" s="135"/>
      <c r="BM233" s="135"/>
      <c r="BN233" s="135"/>
    </row>
    <row r="234" spans="1:66" ht="14.5" customHeight="1" x14ac:dyDescent="0.2">
      <c r="A234" s="200">
        <v>4</v>
      </c>
      <c r="B234" s="201"/>
      <c r="C234" s="215">
        <v>0.5</v>
      </c>
      <c r="D234" s="215"/>
      <c r="E234" s="215"/>
      <c r="F234" s="215"/>
      <c r="G234" s="215"/>
      <c r="H234" s="193" t="s">
        <v>36</v>
      </c>
      <c r="I234" s="193"/>
      <c r="J234" s="215">
        <v>0.53125</v>
      </c>
      <c r="K234" s="215"/>
      <c r="L234" s="215"/>
      <c r="M234" s="215"/>
      <c r="N234" s="215"/>
      <c r="O234" s="194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1"/>
      <c r="AB234" s="191"/>
      <c r="AC234" s="191" t="s">
        <v>38</v>
      </c>
      <c r="AD234" s="191"/>
      <c r="AE234" s="191"/>
      <c r="AF234" s="191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90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20"/>
      <c r="BI234" s="135"/>
      <c r="BJ234" s="135"/>
      <c r="BK234" s="135"/>
      <c r="BL234" s="135"/>
      <c r="BM234" s="135"/>
      <c r="BN234" s="135"/>
    </row>
    <row r="235" spans="1:66" ht="14.5" customHeight="1" x14ac:dyDescent="0.2">
      <c r="A235" s="200">
        <v>5</v>
      </c>
      <c r="B235" s="201"/>
      <c r="C235" s="202">
        <v>0.53472222222222221</v>
      </c>
      <c r="D235" s="203"/>
      <c r="E235" s="203"/>
      <c r="F235" s="203"/>
      <c r="G235" s="203"/>
      <c r="H235" s="191" t="s">
        <v>36</v>
      </c>
      <c r="I235" s="191"/>
      <c r="J235" s="203">
        <v>0.56597222222222221</v>
      </c>
      <c r="K235" s="203"/>
      <c r="L235" s="203"/>
      <c r="M235" s="203"/>
      <c r="N235" s="204"/>
      <c r="O235" s="194"/>
      <c r="P235" s="195"/>
      <c r="Q235" s="195"/>
      <c r="R235" s="195"/>
      <c r="S235" s="195"/>
      <c r="T235" s="195"/>
      <c r="U235" s="195"/>
      <c r="V235" s="195"/>
      <c r="W235" s="195"/>
      <c r="X235" s="195"/>
      <c r="Y235" s="195"/>
      <c r="Z235" s="195"/>
      <c r="AA235" s="191"/>
      <c r="AB235" s="191"/>
      <c r="AC235" s="191" t="s">
        <v>38</v>
      </c>
      <c r="AD235" s="191"/>
      <c r="AE235" s="191"/>
      <c r="AF235" s="191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90"/>
      <c r="AS235" s="201"/>
      <c r="AT235" s="201"/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20"/>
      <c r="BI235" s="135"/>
      <c r="BJ235" s="135"/>
      <c r="BK235" s="135"/>
      <c r="BL235" s="135"/>
      <c r="BM235" s="135"/>
      <c r="BN235" s="135"/>
    </row>
    <row r="236" spans="1:66" ht="14.5" customHeight="1" x14ac:dyDescent="0.2">
      <c r="A236" s="200">
        <v>6</v>
      </c>
      <c r="B236" s="201"/>
      <c r="C236" s="202">
        <v>0.56944444444444442</v>
      </c>
      <c r="D236" s="203"/>
      <c r="E236" s="203"/>
      <c r="F236" s="203"/>
      <c r="G236" s="203"/>
      <c r="H236" s="191" t="s">
        <v>36</v>
      </c>
      <c r="I236" s="191"/>
      <c r="J236" s="203">
        <v>0.60069444444444442</v>
      </c>
      <c r="K236" s="203"/>
      <c r="L236" s="203"/>
      <c r="M236" s="203"/>
      <c r="N236" s="204"/>
      <c r="O236" s="194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1"/>
      <c r="AB236" s="191"/>
      <c r="AC236" s="191" t="s">
        <v>38</v>
      </c>
      <c r="AD236" s="191"/>
      <c r="AE236" s="191"/>
      <c r="AF236" s="191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90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20"/>
      <c r="BI236" s="135"/>
      <c r="BJ236" s="135"/>
      <c r="BK236" s="135"/>
      <c r="BL236" s="135"/>
      <c r="BM236" s="135"/>
      <c r="BN236" s="135"/>
    </row>
    <row r="237" spans="1:66" ht="14.5" customHeight="1" thickBot="1" x14ac:dyDescent="0.25">
      <c r="A237" s="227">
        <v>7</v>
      </c>
      <c r="B237" s="228"/>
      <c r="C237" s="314">
        <v>0.60416666666666663</v>
      </c>
      <c r="D237" s="315"/>
      <c r="E237" s="315"/>
      <c r="F237" s="315"/>
      <c r="G237" s="315"/>
      <c r="H237" s="238" t="s">
        <v>39</v>
      </c>
      <c r="I237" s="238"/>
      <c r="J237" s="315">
        <v>0.63541666666666663</v>
      </c>
      <c r="K237" s="315"/>
      <c r="L237" s="315"/>
      <c r="M237" s="315"/>
      <c r="N237" s="316"/>
      <c r="O237" s="268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  <c r="AA237" s="238"/>
      <c r="AB237" s="238"/>
      <c r="AC237" s="238" t="s">
        <v>38</v>
      </c>
      <c r="AD237" s="238"/>
      <c r="AE237" s="238"/>
      <c r="AF237" s="238"/>
      <c r="AG237" s="239"/>
      <c r="AH237" s="239"/>
      <c r="AI237" s="239"/>
      <c r="AJ237" s="239"/>
      <c r="AK237" s="239"/>
      <c r="AL237" s="239"/>
      <c r="AM237" s="239"/>
      <c r="AN237" s="239"/>
      <c r="AO237" s="239"/>
      <c r="AP237" s="239"/>
      <c r="AQ237" s="239"/>
      <c r="AR237" s="240"/>
      <c r="AS237" s="228"/>
      <c r="AT237" s="228"/>
      <c r="AU237" s="228"/>
      <c r="AV237" s="228"/>
      <c r="AW237" s="228"/>
      <c r="AX237" s="228"/>
      <c r="AY237" s="228"/>
      <c r="AZ237" s="228"/>
      <c r="BA237" s="228"/>
      <c r="BB237" s="228"/>
      <c r="BC237" s="228"/>
      <c r="BD237" s="228"/>
      <c r="BE237" s="228"/>
      <c r="BF237" s="228"/>
      <c r="BG237" s="237"/>
      <c r="BI237" s="135"/>
      <c r="BJ237" s="135"/>
      <c r="BK237" s="135"/>
      <c r="BL237" s="135"/>
      <c r="BM237" s="135"/>
      <c r="BN237" s="135"/>
    </row>
    <row r="238" spans="1:66" ht="14.5" customHeight="1" x14ac:dyDescent="0.2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I238" s="135"/>
      <c r="BJ238" s="135"/>
      <c r="BK238" s="135"/>
      <c r="BL238" s="135"/>
      <c r="BM238" s="135"/>
      <c r="BN238" s="135"/>
    </row>
    <row r="239" spans="1:66" ht="14.5" customHeight="1" x14ac:dyDescent="0.2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I239" s="135"/>
      <c r="BJ239" s="135"/>
      <c r="BK239" s="135"/>
      <c r="BL239" s="135"/>
      <c r="BM239" s="135"/>
      <c r="BN239" s="135"/>
    </row>
    <row r="240" spans="1:66" ht="14.5" customHeight="1" x14ac:dyDescent="0.2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  <c r="AU240" s="133"/>
      <c r="AV240" s="133"/>
      <c r="AW240" s="133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I240" s="135"/>
      <c r="BJ240" s="135"/>
      <c r="BK240" s="135"/>
      <c r="BL240" s="135"/>
      <c r="BM240" s="135"/>
      <c r="BN240" s="135"/>
    </row>
    <row r="241" spans="1:66" ht="14.5" customHeight="1" x14ac:dyDescent="0.2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133"/>
      <c r="BI241" s="135"/>
      <c r="BJ241" s="135"/>
      <c r="BK241" s="135"/>
      <c r="BL241" s="135"/>
      <c r="BM241" s="135"/>
      <c r="BN241" s="135"/>
    </row>
    <row r="242" spans="1:66" ht="14.5" customHeight="1" x14ac:dyDescent="0.2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  <c r="AU242" s="133"/>
      <c r="AV242" s="133"/>
      <c r="AW242" s="133"/>
      <c r="AX242" s="133"/>
      <c r="AY242" s="133"/>
      <c r="AZ242" s="133"/>
      <c r="BA242" s="133"/>
      <c r="BB242" s="133"/>
      <c r="BC242" s="133"/>
      <c r="BD242" s="133"/>
      <c r="BE242" s="133"/>
      <c r="BF242" s="133"/>
      <c r="BG242" s="133"/>
      <c r="BI242" s="135"/>
      <c r="BJ242" s="135"/>
      <c r="BK242" s="135"/>
      <c r="BL242" s="135"/>
      <c r="BM242" s="135"/>
      <c r="BN242" s="135"/>
    </row>
    <row r="243" spans="1:66" ht="14.5" customHeight="1" x14ac:dyDescent="0.2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I243" s="135"/>
      <c r="BJ243" s="135"/>
      <c r="BK243" s="135"/>
      <c r="BL243" s="135"/>
      <c r="BM243" s="135"/>
      <c r="BN243" s="135"/>
    </row>
    <row r="244" spans="1:66" ht="14.5" customHeight="1" x14ac:dyDescent="0.2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I244" s="135"/>
      <c r="BJ244" s="135"/>
      <c r="BK244" s="135"/>
      <c r="BL244" s="135"/>
      <c r="BM244" s="135"/>
      <c r="BN244" s="135"/>
    </row>
    <row r="245" spans="1:66" ht="14.5" customHeight="1" x14ac:dyDescent="0.2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I245" s="135"/>
      <c r="BJ245" s="135"/>
      <c r="BK245" s="135"/>
      <c r="BL245" s="135"/>
      <c r="BM245" s="135"/>
      <c r="BN245" s="135"/>
    </row>
    <row r="246" spans="1:66" ht="14.5" customHeight="1" x14ac:dyDescent="0.2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I246" s="135"/>
      <c r="BJ246" s="135"/>
      <c r="BK246" s="135"/>
      <c r="BL246" s="135"/>
      <c r="BM246" s="135"/>
      <c r="BN246" s="135"/>
    </row>
    <row r="247" spans="1:66" ht="14.5" customHeight="1" x14ac:dyDescent="0.2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I247" s="135"/>
      <c r="BJ247" s="135"/>
      <c r="BK247" s="135"/>
      <c r="BL247" s="135"/>
      <c r="BM247" s="135"/>
      <c r="BN247" s="135"/>
    </row>
    <row r="248" spans="1:66" ht="14.5" customHeight="1" x14ac:dyDescent="0.2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I248" s="135"/>
      <c r="BJ248" s="135"/>
      <c r="BK248" s="135"/>
      <c r="BL248" s="135"/>
      <c r="BM248" s="135"/>
      <c r="BN248" s="135"/>
    </row>
    <row r="249" spans="1:66" ht="14.5" customHeight="1" x14ac:dyDescent="0.2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I249" s="135"/>
      <c r="BJ249" s="135"/>
      <c r="BK249" s="135"/>
      <c r="BL249" s="135"/>
      <c r="BM249" s="135"/>
      <c r="BN249" s="135"/>
    </row>
    <row r="250" spans="1:66" ht="14.5" customHeight="1" x14ac:dyDescent="0.2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</row>
    <row r="251" spans="1:66" ht="14.5" customHeight="1" x14ac:dyDescent="0.2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</row>
    <row r="252" spans="1:66" ht="14.5" customHeight="1" x14ac:dyDescent="0.2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</row>
    <row r="253" spans="1:66" ht="14.5" customHeight="1" x14ac:dyDescent="0.2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</row>
    <row r="254" spans="1:66" ht="14.5" customHeight="1" x14ac:dyDescent="0.2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</row>
    <row r="255" spans="1:66" ht="14.5" customHeight="1" x14ac:dyDescent="0.2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</row>
    <row r="256" spans="1:66" ht="14.5" customHeight="1" x14ac:dyDescent="0.2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</row>
    <row r="257" spans="1:59" ht="14.5" customHeight="1" x14ac:dyDescent="0.2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</row>
    <row r="258" spans="1:59" ht="14.5" customHeight="1" x14ac:dyDescent="0.2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</row>
    <row r="259" spans="1:59" ht="14.5" customHeight="1" x14ac:dyDescent="0.2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</row>
    <row r="260" spans="1:59" ht="14.5" customHeight="1" x14ac:dyDescent="0.2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</row>
    <row r="261" spans="1:59" x14ac:dyDescent="0.2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</row>
  </sheetData>
  <mergeCells count="1975">
    <mergeCell ref="AC136:AD136"/>
    <mergeCell ref="AE136:AF136"/>
    <mergeCell ref="AE139:AF139"/>
    <mergeCell ref="AC139:AD139"/>
    <mergeCell ref="AA140:AB140"/>
    <mergeCell ref="AC140:AD140"/>
    <mergeCell ref="AA138:AB138"/>
    <mergeCell ref="AE138:AF138"/>
    <mergeCell ref="AA137:AB137"/>
    <mergeCell ref="AC137:AD137"/>
    <mergeCell ref="AE137:AF137"/>
    <mergeCell ref="C140:G140"/>
    <mergeCell ref="H140:I140"/>
    <mergeCell ref="J140:N140"/>
    <mergeCell ref="AS149:AW149"/>
    <mergeCell ref="AX149:BB149"/>
    <mergeCell ref="BC149:BG149"/>
    <mergeCell ref="C149:G149"/>
    <mergeCell ref="H149:I149"/>
    <mergeCell ref="J149:N149"/>
    <mergeCell ref="O149:Z149"/>
    <mergeCell ref="AA149:AB149"/>
    <mergeCell ref="AC149:AD149"/>
    <mergeCell ref="AE149:AF149"/>
    <mergeCell ref="AG149:AR149"/>
    <mergeCell ref="AG146:AR146"/>
    <mergeCell ref="AS146:AW146"/>
    <mergeCell ref="AX146:BB146"/>
    <mergeCell ref="BC146:BG146"/>
    <mergeCell ref="C147:G147"/>
    <mergeCell ref="H147:I147"/>
    <mergeCell ref="J147:N147"/>
    <mergeCell ref="O147:Z147"/>
    <mergeCell ref="AA147:AB147"/>
    <mergeCell ref="AC147:AD147"/>
    <mergeCell ref="AE147:AF147"/>
    <mergeCell ref="AG147:AR147"/>
    <mergeCell ref="AE64:AF64"/>
    <mergeCell ref="AA64:AB64"/>
    <mergeCell ref="AA62:AB62"/>
    <mergeCell ref="AC62:AD62"/>
    <mergeCell ref="AC64:AD64"/>
    <mergeCell ref="AE65:AF65"/>
    <mergeCell ref="AA65:AB65"/>
    <mergeCell ref="AC65:AD65"/>
    <mergeCell ref="AA63:AB63"/>
    <mergeCell ref="AC63:AD63"/>
    <mergeCell ref="AE63:AF63"/>
    <mergeCell ref="AA75:AB75"/>
    <mergeCell ref="AC75:AD75"/>
    <mergeCell ref="AE75:AF75"/>
    <mergeCell ref="AE73:AF73"/>
    <mergeCell ref="AC86:AD86"/>
    <mergeCell ref="AE86:AF86"/>
    <mergeCell ref="AE80:AF80"/>
    <mergeCell ref="AA80:AB80"/>
    <mergeCell ref="AC80:AD80"/>
    <mergeCell ref="AC81:AD81"/>
    <mergeCell ref="AE81:AF81"/>
    <mergeCell ref="AA81:AB81"/>
    <mergeCell ref="AA85:AB85"/>
    <mergeCell ref="AC85:AD85"/>
    <mergeCell ref="AE85:AF85"/>
    <mergeCell ref="AA86:AB86"/>
    <mergeCell ref="O68:AR68"/>
    <mergeCell ref="AG73:AR73"/>
    <mergeCell ref="AC74:AD74"/>
    <mergeCell ref="AE74:AF74"/>
    <mergeCell ref="AG74:AR74"/>
    <mergeCell ref="A65:B65"/>
    <mergeCell ref="H75:I75"/>
    <mergeCell ref="H70:I70"/>
    <mergeCell ref="J70:N70"/>
    <mergeCell ref="BC137:BG137"/>
    <mergeCell ref="C135:G135"/>
    <mergeCell ref="H135:I135"/>
    <mergeCell ref="J135:N135"/>
    <mergeCell ref="AS135:AW135"/>
    <mergeCell ref="AX135:BB135"/>
    <mergeCell ref="BC135:BG135"/>
    <mergeCell ref="O136:Z136"/>
    <mergeCell ref="AG136:AR136"/>
    <mergeCell ref="A112:B112"/>
    <mergeCell ref="C112:G112"/>
    <mergeCell ref="H112:I112"/>
    <mergeCell ref="J112:N112"/>
    <mergeCell ref="O112:Z112"/>
    <mergeCell ref="AA112:AB112"/>
    <mergeCell ref="AC112:AD112"/>
    <mergeCell ref="AE112:AF112"/>
    <mergeCell ref="AG112:AR112"/>
    <mergeCell ref="AS112:AW112"/>
    <mergeCell ref="AX112:BB112"/>
    <mergeCell ref="BC112:BG112"/>
    <mergeCell ref="BC129:BG129"/>
    <mergeCell ref="BC124:BG124"/>
    <mergeCell ref="AG116:AR116"/>
    <mergeCell ref="AC128:AD128"/>
    <mergeCell ref="AE128:AF128"/>
    <mergeCell ref="AA126:AB126"/>
    <mergeCell ref="A113:B113"/>
    <mergeCell ref="C113:G113"/>
    <mergeCell ref="BC57:BG57"/>
    <mergeCell ref="O69:AR71"/>
    <mergeCell ref="A72:B72"/>
    <mergeCell ref="C72:G72"/>
    <mergeCell ref="H72:I72"/>
    <mergeCell ref="J72:N72"/>
    <mergeCell ref="AS72:AW72"/>
    <mergeCell ref="AX72:BB72"/>
    <mergeCell ref="BC72:BG72"/>
    <mergeCell ref="AS57:AW57"/>
    <mergeCell ref="AX57:BB57"/>
    <mergeCell ref="AS59:AW59"/>
    <mergeCell ref="AX59:BB59"/>
    <mergeCell ref="A64:B64"/>
    <mergeCell ref="AG62:AR62"/>
    <mergeCell ref="O64:Z64"/>
    <mergeCell ref="BC64:BG64"/>
    <mergeCell ref="BC60:BG60"/>
    <mergeCell ref="BC61:BG61"/>
    <mergeCell ref="BC62:BG62"/>
    <mergeCell ref="AG61:AR61"/>
    <mergeCell ref="AS61:AW61"/>
    <mergeCell ref="O72:Z72"/>
    <mergeCell ref="AA72:AB72"/>
    <mergeCell ref="AC72:AD72"/>
    <mergeCell ref="BC69:BG69"/>
    <mergeCell ref="AS64:AW64"/>
    <mergeCell ref="A67:V67"/>
    <mergeCell ref="A68:B68"/>
    <mergeCell ref="C68:N68"/>
    <mergeCell ref="AS68:AW68"/>
    <mergeCell ref="AX68:BB68"/>
    <mergeCell ref="AS65:AW65"/>
    <mergeCell ref="AX65:BB65"/>
    <mergeCell ref="BC68:BG68"/>
    <mergeCell ref="AA42:AB42"/>
    <mergeCell ref="AC42:AD42"/>
    <mergeCell ref="AE42:AF42"/>
    <mergeCell ref="O58:AR60"/>
    <mergeCell ref="A63:B63"/>
    <mergeCell ref="C63:G63"/>
    <mergeCell ref="H63:I63"/>
    <mergeCell ref="J63:N63"/>
    <mergeCell ref="O63:Z63"/>
    <mergeCell ref="AG63:AR63"/>
    <mergeCell ref="AA47:AB47"/>
    <mergeCell ref="AC47:AD47"/>
    <mergeCell ref="AE47:AF47"/>
    <mergeCell ref="AG46:AR46"/>
    <mergeCell ref="A42:B42"/>
    <mergeCell ref="H42:I42"/>
    <mergeCell ref="J42:N42"/>
    <mergeCell ref="O57:AR57"/>
    <mergeCell ref="H48:I48"/>
    <mergeCell ref="O42:Z42"/>
    <mergeCell ref="AG42:AR42"/>
    <mergeCell ref="A43:B43"/>
    <mergeCell ref="AA61:AB61"/>
    <mergeCell ref="AC61:AD61"/>
    <mergeCell ref="AE61:AF61"/>
    <mergeCell ref="O48:Z48"/>
    <mergeCell ref="AA48:AB48"/>
    <mergeCell ref="AC48:AD48"/>
    <mergeCell ref="A62:B62"/>
    <mergeCell ref="C62:G62"/>
    <mergeCell ref="H62:I62"/>
    <mergeCell ref="AE62:AF62"/>
    <mergeCell ref="J41:N41"/>
    <mergeCell ref="AE34:AF34"/>
    <mergeCell ref="AA32:AB32"/>
    <mergeCell ref="AC32:AD32"/>
    <mergeCell ref="AE32:AF32"/>
    <mergeCell ref="AA35:AB35"/>
    <mergeCell ref="AC35:AD35"/>
    <mergeCell ref="AE35:AF35"/>
    <mergeCell ref="AA33:AB33"/>
    <mergeCell ref="AC33:AD33"/>
    <mergeCell ref="AE33:AF33"/>
    <mergeCell ref="AA30:AB30"/>
    <mergeCell ref="C46:G46"/>
    <mergeCell ref="H46:I46"/>
    <mergeCell ref="J46:N46"/>
    <mergeCell ref="AC30:AD30"/>
    <mergeCell ref="AE30:AF30"/>
    <mergeCell ref="AA31:AB31"/>
    <mergeCell ref="AC31:AD31"/>
    <mergeCell ref="AE31:AF31"/>
    <mergeCell ref="H30:I30"/>
    <mergeCell ref="J30:N30"/>
    <mergeCell ref="AC46:AD46"/>
    <mergeCell ref="AA46:AB46"/>
    <mergeCell ref="AA43:AB43"/>
    <mergeCell ref="AC43:AD43"/>
    <mergeCell ref="AE43:AF43"/>
    <mergeCell ref="C43:G43"/>
    <mergeCell ref="H43:I43"/>
    <mergeCell ref="J43:N43"/>
    <mergeCell ref="C42:G42"/>
    <mergeCell ref="A41:B41"/>
    <mergeCell ref="C41:G41"/>
    <mergeCell ref="H41:I41"/>
    <mergeCell ref="O46:Z46"/>
    <mergeCell ref="AX43:BB43"/>
    <mergeCell ref="BC43:BG43"/>
    <mergeCell ref="O43:Z43"/>
    <mergeCell ref="AG33:AR33"/>
    <mergeCell ref="AG34:AR34"/>
    <mergeCell ref="AS34:AW34"/>
    <mergeCell ref="AX34:BB34"/>
    <mergeCell ref="BC34:BG34"/>
    <mergeCell ref="AX36:BB36"/>
    <mergeCell ref="AG43:AR43"/>
    <mergeCell ref="AS43:AW43"/>
    <mergeCell ref="AS41:AW41"/>
    <mergeCell ref="AS37:AW37"/>
    <mergeCell ref="AS33:AW33"/>
    <mergeCell ref="AA34:AB34"/>
    <mergeCell ref="AC34:AD34"/>
    <mergeCell ref="J44:N44"/>
    <mergeCell ref="AG45:AR45"/>
    <mergeCell ref="AS45:AW45"/>
    <mergeCell ref="AX45:BB45"/>
    <mergeCell ref="AC41:AD41"/>
    <mergeCell ref="BC40:BG40"/>
    <mergeCell ref="AS40:AW40"/>
    <mergeCell ref="BC42:BG42"/>
    <mergeCell ref="AS42:AW42"/>
    <mergeCell ref="AX41:BB41"/>
    <mergeCell ref="BC41:BG41"/>
    <mergeCell ref="AA10:AB10"/>
    <mergeCell ref="AA13:AB13"/>
    <mergeCell ref="AA14:AB14"/>
    <mergeCell ref="AA11:AB11"/>
    <mergeCell ref="AG31:AR31"/>
    <mergeCell ref="O41:Z41"/>
    <mergeCell ref="AG41:AR41"/>
    <mergeCell ref="A39:V39"/>
    <mergeCell ref="AC9:AD9"/>
    <mergeCell ref="AC10:AD10"/>
    <mergeCell ref="AC13:AD13"/>
    <mergeCell ref="AC14:AD14"/>
    <mergeCell ref="AA26:AB26"/>
    <mergeCell ref="AE20:AF20"/>
    <mergeCell ref="AA19:AB19"/>
    <mergeCell ref="AA20:AB20"/>
    <mergeCell ref="AC20:AD20"/>
    <mergeCell ref="AC19:AD19"/>
    <mergeCell ref="AE19:AF19"/>
    <mergeCell ref="AA21:AB21"/>
    <mergeCell ref="AC21:AD21"/>
    <mergeCell ref="AE21:AF21"/>
    <mergeCell ref="AA22:AB22"/>
    <mergeCell ref="AC22:AD22"/>
    <mergeCell ref="AE22:AF22"/>
    <mergeCell ref="AC12:AD12"/>
    <mergeCell ref="AA15:AB15"/>
    <mergeCell ref="AA41:AB41"/>
    <mergeCell ref="AE41:AF41"/>
    <mergeCell ref="A40:B40"/>
    <mergeCell ref="C40:N40"/>
    <mergeCell ref="O40:AR40"/>
    <mergeCell ref="C155:N155"/>
    <mergeCell ref="O155:AR155"/>
    <mergeCell ref="A175:B175"/>
    <mergeCell ref="C175:G175"/>
    <mergeCell ref="H175:I175"/>
    <mergeCell ref="J175:N175"/>
    <mergeCell ref="O175:Z175"/>
    <mergeCell ref="AA175:AB175"/>
    <mergeCell ref="AS175:AW175"/>
    <mergeCell ref="AX175:BB175"/>
    <mergeCell ref="BC175:BG175"/>
    <mergeCell ref="A183:B183"/>
    <mergeCell ref="C183:G183"/>
    <mergeCell ref="H183:I183"/>
    <mergeCell ref="J183:N183"/>
    <mergeCell ref="O183:Z183"/>
    <mergeCell ref="AC182:AD182"/>
    <mergeCell ref="AC181:AD181"/>
    <mergeCell ref="AA183:AB183"/>
    <mergeCell ref="AC183:AD183"/>
    <mergeCell ref="BC183:BG183"/>
    <mergeCell ref="AS183:AW183"/>
    <mergeCell ref="AX183:BB183"/>
    <mergeCell ref="A181:B181"/>
    <mergeCell ref="C181:G181"/>
    <mergeCell ref="H181:I181"/>
    <mergeCell ref="J181:N181"/>
    <mergeCell ref="AX42:BB42"/>
    <mergeCell ref="O181:Z181"/>
    <mergeCell ref="AS115:AW115"/>
    <mergeCell ref="BC212:BG212"/>
    <mergeCell ref="A237:B237"/>
    <mergeCell ref="A126:B126"/>
    <mergeCell ref="C126:G126"/>
    <mergeCell ref="H126:I126"/>
    <mergeCell ref="BC126:BG126"/>
    <mergeCell ref="A132:V132"/>
    <mergeCell ref="A139:B139"/>
    <mergeCell ref="C139:G139"/>
    <mergeCell ref="H139:I139"/>
    <mergeCell ref="J139:N139"/>
    <mergeCell ref="O139:Z139"/>
    <mergeCell ref="A138:B138"/>
    <mergeCell ref="J138:N138"/>
    <mergeCell ref="A185:H185"/>
    <mergeCell ref="AX210:BB210"/>
    <mergeCell ref="BC210:BG210"/>
    <mergeCell ref="C138:G138"/>
    <mergeCell ref="H138:I138"/>
    <mergeCell ref="BC136:BG136"/>
    <mergeCell ref="BC134:BG134"/>
    <mergeCell ref="AS139:AW139"/>
    <mergeCell ref="AX139:BB139"/>
    <mergeCell ref="BC139:BG139"/>
    <mergeCell ref="AS138:AW138"/>
    <mergeCell ref="AX138:BB138"/>
    <mergeCell ref="A127:B127"/>
    <mergeCell ref="C127:G127"/>
    <mergeCell ref="AX237:BB237"/>
    <mergeCell ref="AC126:AD126"/>
    <mergeCell ref="AE126:AF126"/>
    <mergeCell ref="AC127:AD127"/>
    <mergeCell ref="BC116:BG116"/>
    <mergeCell ref="BC237:BG237"/>
    <mergeCell ref="C237:G237"/>
    <mergeCell ref="H237:I237"/>
    <mergeCell ref="J237:N237"/>
    <mergeCell ref="AG211:AR211"/>
    <mergeCell ref="AE184:AF184"/>
    <mergeCell ref="AG184:AR184"/>
    <mergeCell ref="O237:Z237"/>
    <mergeCell ref="AA237:AB237"/>
    <mergeCell ref="AC237:AD237"/>
    <mergeCell ref="AE237:AF237"/>
    <mergeCell ref="AG237:AR237"/>
    <mergeCell ref="AS237:AW237"/>
    <mergeCell ref="BC211:BG211"/>
    <mergeCell ref="O211:Z211"/>
    <mergeCell ref="AA211:AB211"/>
    <mergeCell ref="AC211:AD211"/>
    <mergeCell ref="AE211:AF211"/>
    <mergeCell ref="AS211:AW211"/>
    <mergeCell ref="AX211:BB211"/>
    <mergeCell ref="AA184:AB184"/>
    <mergeCell ref="BC184:BG184"/>
    <mergeCell ref="AC184:AD184"/>
    <mergeCell ref="O193:Z193"/>
    <mergeCell ref="AA193:AB193"/>
    <mergeCell ref="H194:I194"/>
    <mergeCell ref="J194:N194"/>
    <mergeCell ref="AS194:AW194"/>
    <mergeCell ref="AX194:BB194"/>
    <mergeCell ref="BC194:BG194"/>
    <mergeCell ref="O194:Z194"/>
    <mergeCell ref="A124:B124"/>
    <mergeCell ref="AX192:BB192"/>
    <mergeCell ref="BC192:BG192"/>
    <mergeCell ref="AS209:AW209"/>
    <mergeCell ref="BC209:BG209"/>
    <mergeCell ref="AS203:AW203"/>
    <mergeCell ref="H116:I116"/>
    <mergeCell ref="J116:N116"/>
    <mergeCell ref="AS202:AW202"/>
    <mergeCell ref="BC203:BG203"/>
    <mergeCell ref="AS184:AW184"/>
    <mergeCell ref="AX184:BB184"/>
    <mergeCell ref="AS182:AW182"/>
    <mergeCell ref="AX182:BB182"/>
    <mergeCell ref="BC182:BG182"/>
    <mergeCell ref="AG183:AR183"/>
    <mergeCell ref="AA182:AB182"/>
    <mergeCell ref="A184:B184"/>
    <mergeCell ref="C184:G184"/>
    <mergeCell ref="H184:I184"/>
    <mergeCell ref="J184:N184"/>
    <mergeCell ref="O184:Z184"/>
    <mergeCell ref="H127:I127"/>
    <mergeCell ref="J127:N127"/>
    <mergeCell ref="O127:Z127"/>
    <mergeCell ref="H182:I182"/>
    <mergeCell ref="J182:N182"/>
    <mergeCell ref="O182:Z182"/>
    <mergeCell ref="AS181:AW181"/>
    <mergeCell ref="BC181:BG181"/>
    <mergeCell ref="AG181:AR181"/>
    <mergeCell ref="AX155:BB155"/>
    <mergeCell ref="AS94:AW94"/>
    <mergeCell ref="AX115:BB115"/>
    <mergeCell ref="AX124:BB124"/>
    <mergeCell ref="AC116:AD116"/>
    <mergeCell ref="AE116:AF116"/>
    <mergeCell ref="C110:G110"/>
    <mergeCell ref="H110:I110"/>
    <mergeCell ref="J110:N110"/>
    <mergeCell ref="A109:B109"/>
    <mergeCell ref="O115:Z115"/>
    <mergeCell ref="AA115:AB115"/>
    <mergeCell ref="AC115:AD115"/>
    <mergeCell ref="AE115:AF115"/>
    <mergeCell ref="AG115:AR115"/>
    <mergeCell ref="AX111:BB111"/>
    <mergeCell ref="AX110:BB110"/>
    <mergeCell ref="AX109:BB109"/>
    <mergeCell ref="O124:Z124"/>
    <mergeCell ref="AX114:BB114"/>
    <mergeCell ref="A114:B114"/>
    <mergeCell ref="J113:N113"/>
    <mergeCell ref="AG124:AR124"/>
    <mergeCell ref="O117:AR117"/>
    <mergeCell ref="A118:H118"/>
    <mergeCell ref="O116:Z116"/>
    <mergeCell ref="AA116:AB116"/>
    <mergeCell ref="AS116:AW116"/>
    <mergeCell ref="AX116:BB116"/>
    <mergeCell ref="H115:I115"/>
    <mergeCell ref="AC114:AD114"/>
    <mergeCell ref="AE114:AF114"/>
    <mergeCell ref="AG114:AR114"/>
    <mergeCell ref="J193:N193"/>
    <mergeCell ref="A90:B90"/>
    <mergeCell ref="C90:N90"/>
    <mergeCell ref="A93:B93"/>
    <mergeCell ref="C93:G93"/>
    <mergeCell ref="H93:I93"/>
    <mergeCell ref="J93:N93"/>
    <mergeCell ref="A91:B91"/>
    <mergeCell ref="C91:G91"/>
    <mergeCell ref="A92:B92"/>
    <mergeCell ref="C92:G92"/>
    <mergeCell ref="A96:B96"/>
    <mergeCell ref="C96:G96"/>
    <mergeCell ref="O93:Z93"/>
    <mergeCell ref="AS102:AW102"/>
    <mergeCell ref="AS104:AW104"/>
    <mergeCell ref="A97:B97"/>
    <mergeCell ref="C97:G97"/>
    <mergeCell ref="H97:I97"/>
    <mergeCell ref="J97:N97"/>
    <mergeCell ref="AG92:AR92"/>
    <mergeCell ref="AS92:AW92"/>
    <mergeCell ref="O92:Z92"/>
    <mergeCell ref="H96:I96"/>
    <mergeCell ref="J96:N96"/>
    <mergeCell ref="AS96:AW96"/>
    <mergeCell ref="J98:N98"/>
    <mergeCell ref="O97:Z97"/>
    <mergeCell ref="O98:Z98"/>
    <mergeCell ref="H102:I102"/>
    <mergeCell ref="J102:N102"/>
    <mergeCell ref="AS93:AW93"/>
    <mergeCell ref="BC147:BG147"/>
    <mergeCell ref="BC155:BG155"/>
    <mergeCell ref="BC157:BG157"/>
    <mergeCell ref="A201:B201"/>
    <mergeCell ref="AC193:AD193"/>
    <mergeCell ref="AC195:AD195"/>
    <mergeCell ref="BC193:BG193"/>
    <mergeCell ref="AS193:AW193"/>
    <mergeCell ref="A200:B200"/>
    <mergeCell ref="AA201:AB201"/>
    <mergeCell ref="AC201:AD201"/>
    <mergeCell ref="AE201:AF201"/>
    <mergeCell ref="A202:B202"/>
    <mergeCell ref="O210:Z210"/>
    <mergeCell ref="AS201:AW201"/>
    <mergeCell ref="AX201:BB201"/>
    <mergeCell ref="AA202:AB202"/>
    <mergeCell ref="H195:I195"/>
    <mergeCell ref="J195:N195"/>
    <mergeCell ref="O195:Z195"/>
    <mergeCell ref="AA195:AB195"/>
    <mergeCell ref="AS195:AW195"/>
    <mergeCell ref="AX195:BB195"/>
    <mergeCell ref="J204:N204"/>
    <mergeCell ref="AE202:AF202"/>
    <mergeCell ref="AC202:AD202"/>
    <mergeCell ref="A195:B195"/>
    <mergeCell ref="C195:G195"/>
    <mergeCell ref="AX203:BB203"/>
    <mergeCell ref="A203:B203"/>
    <mergeCell ref="C203:G203"/>
    <mergeCell ref="AX193:BB193"/>
    <mergeCell ref="BC140:BG140"/>
    <mergeCell ref="A140:B140"/>
    <mergeCell ref="AS145:AW145"/>
    <mergeCell ref="J159:N159"/>
    <mergeCell ref="O145:Z145"/>
    <mergeCell ref="BC159:BG159"/>
    <mergeCell ref="AA145:AB145"/>
    <mergeCell ref="BC145:BG145"/>
    <mergeCell ref="AS172:AW172"/>
    <mergeCell ref="A159:B159"/>
    <mergeCell ref="A155:B155"/>
    <mergeCell ref="AA148:AB148"/>
    <mergeCell ref="C145:G145"/>
    <mergeCell ref="H145:I145"/>
    <mergeCell ref="J145:N145"/>
    <mergeCell ref="A151:B151"/>
    <mergeCell ref="C151:G151"/>
    <mergeCell ref="AS148:AW148"/>
    <mergeCell ref="AG151:AR151"/>
    <mergeCell ref="AS151:AW151"/>
    <mergeCell ref="AG150:AR150"/>
    <mergeCell ref="A154:W154"/>
    <mergeCell ref="AE148:AF148"/>
    <mergeCell ref="H151:I151"/>
    <mergeCell ref="J151:N151"/>
    <mergeCell ref="AS155:AW155"/>
    <mergeCell ref="O150:Z150"/>
    <mergeCell ref="AX150:BB150"/>
    <mergeCell ref="BC151:BG151"/>
    <mergeCell ref="AG145:AR145"/>
    <mergeCell ref="AS147:AW147"/>
    <mergeCell ref="AX147:BB147"/>
    <mergeCell ref="AE146:AF146"/>
    <mergeCell ref="A149:B149"/>
    <mergeCell ref="A147:B147"/>
    <mergeCell ref="A53:BG53"/>
    <mergeCell ref="AG55:BG55"/>
    <mergeCell ref="A57:B57"/>
    <mergeCell ref="C57:N57"/>
    <mergeCell ref="AG148:AR148"/>
    <mergeCell ref="A148:B148"/>
    <mergeCell ref="C148:G148"/>
    <mergeCell ref="H148:I148"/>
    <mergeCell ref="J148:N148"/>
    <mergeCell ref="A119:BG119"/>
    <mergeCell ref="AX133:BB133"/>
    <mergeCell ref="BC133:BG133"/>
    <mergeCell ref="AS133:AW133"/>
    <mergeCell ref="A133:B133"/>
    <mergeCell ref="C133:N133"/>
    <mergeCell ref="BC130:BG130"/>
    <mergeCell ref="H144:I144"/>
    <mergeCell ref="J144:N144"/>
    <mergeCell ref="AA144:AB144"/>
    <mergeCell ref="AG144:AR144"/>
    <mergeCell ref="AS140:AW140"/>
    <mergeCell ref="O144:Z144"/>
    <mergeCell ref="AS144:AW144"/>
    <mergeCell ref="BC144:BG144"/>
    <mergeCell ref="AC144:AD144"/>
    <mergeCell ref="AE144:AF144"/>
    <mergeCell ref="BC143:BG143"/>
    <mergeCell ref="A143:B143"/>
    <mergeCell ref="AX140:BB140"/>
    <mergeCell ref="AG138:AR138"/>
    <mergeCell ref="AG139:AR139"/>
    <mergeCell ref="AA135:AB135"/>
    <mergeCell ref="AA150:AB150"/>
    <mergeCell ref="AC150:AD150"/>
    <mergeCell ref="AE150:AF150"/>
    <mergeCell ref="A150:B150"/>
    <mergeCell ref="C150:G150"/>
    <mergeCell ref="H150:I150"/>
    <mergeCell ref="J150:N150"/>
    <mergeCell ref="AS150:AW150"/>
    <mergeCell ref="BC150:BG150"/>
    <mergeCell ref="O151:Z151"/>
    <mergeCell ref="AA151:AB151"/>
    <mergeCell ref="AC151:AD151"/>
    <mergeCell ref="AE151:AF151"/>
    <mergeCell ref="AX148:BB148"/>
    <mergeCell ref="AE145:AF145"/>
    <mergeCell ref="AC148:AD148"/>
    <mergeCell ref="BC148:BG148"/>
    <mergeCell ref="AX151:BB151"/>
    <mergeCell ref="O148:Z148"/>
    <mergeCell ref="AC145:AD145"/>
    <mergeCell ref="AX145:BB145"/>
    <mergeCell ref="A145:B145"/>
    <mergeCell ref="A146:B146"/>
    <mergeCell ref="C146:G146"/>
    <mergeCell ref="H146:I146"/>
    <mergeCell ref="J146:N146"/>
    <mergeCell ref="O146:Z146"/>
    <mergeCell ref="AA146:AB146"/>
    <mergeCell ref="AC146:AD146"/>
    <mergeCell ref="AA139:AB139"/>
    <mergeCell ref="AE140:AF140"/>
    <mergeCell ref="AA136:AB136"/>
    <mergeCell ref="A144:B144"/>
    <mergeCell ref="C144:G144"/>
    <mergeCell ref="AX144:BB144"/>
    <mergeCell ref="AS134:AW134"/>
    <mergeCell ref="AX134:BB134"/>
    <mergeCell ref="O133:AR133"/>
    <mergeCell ref="A136:B136"/>
    <mergeCell ref="C136:G136"/>
    <mergeCell ref="H136:I136"/>
    <mergeCell ref="J136:N136"/>
    <mergeCell ref="A134:B134"/>
    <mergeCell ref="C134:G134"/>
    <mergeCell ref="H134:I134"/>
    <mergeCell ref="J134:N134"/>
    <mergeCell ref="O138:Z138"/>
    <mergeCell ref="AS136:AW136"/>
    <mergeCell ref="AX136:BB136"/>
    <mergeCell ref="AX143:BB143"/>
    <mergeCell ref="A137:B137"/>
    <mergeCell ref="C137:G137"/>
    <mergeCell ref="H137:I137"/>
    <mergeCell ref="J137:N137"/>
    <mergeCell ref="O137:Z137"/>
    <mergeCell ref="AG137:AR137"/>
    <mergeCell ref="AS137:AW137"/>
    <mergeCell ref="AX137:BB137"/>
    <mergeCell ref="AG140:AR140"/>
    <mergeCell ref="AC138:AD138"/>
    <mergeCell ref="A135:B135"/>
    <mergeCell ref="AA124:AB124"/>
    <mergeCell ref="AC124:AD124"/>
    <mergeCell ref="AE124:AF124"/>
    <mergeCell ref="AX127:BB127"/>
    <mergeCell ref="AC129:AD129"/>
    <mergeCell ref="AE129:AF129"/>
    <mergeCell ref="AA125:AB125"/>
    <mergeCell ref="AC125:AD125"/>
    <mergeCell ref="AE125:AF125"/>
    <mergeCell ref="C143:N143"/>
    <mergeCell ref="O143:AR143"/>
    <mergeCell ref="AS143:AW143"/>
    <mergeCell ref="O135:Z135"/>
    <mergeCell ref="AG135:AR135"/>
    <mergeCell ref="AA129:AB129"/>
    <mergeCell ref="O134:Z134"/>
    <mergeCell ref="AG134:AR134"/>
    <mergeCell ref="AC130:AD130"/>
    <mergeCell ref="AE130:AF130"/>
    <mergeCell ref="AA130:AB130"/>
    <mergeCell ref="A142:BG142"/>
    <mergeCell ref="O140:Z140"/>
    <mergeCell ref="BC138:BG138"/>
    <mergeCell ref="BC127:BG127"/>
    <mergeCell ref="AX129:BB129"/>
    <mergeCell ref="AA127:AB127"/>
    <mergeCell ref="AA128:AB128"/>
    <mergeCell ref="AC135:AD135"/>
    <mergeCell ref="AE135:AF135"/>
    <mergeCell ref="AA134:AB134"/>
    <mergeCell ref="AC134:AD134"/>
    <mergeCell ref="AE134:AF134"/>
    <mergeCell ref="O129:Z129"/>
    <mergeCell ref="O125:Z125"/>
    <mergeCell ref="AG125:AR125"/>
    <mergeCell ref="O126:Z126"/>
    <mergeCell ref="AG126:AR126"/>
    <mergeCell ref="A130:B130"/>
    <mergeCell ref="C130:G130"/>
    <mergeCell ref="H130:I130"/>
    <mergeCell ref="J130:N130"/>
    <mergeCell ref="AG129:AR129"/>
    <mergeCell ref="AS129:AW129"/>
    <mergeCell ref="A129:B129"/>
    <mergeCell ref="C129:G129"/>
    <mergeCell ref="H129:I129"/>
    <mergeCell ref="J129:N129"/>
    <mergeCell ref="AG130:AR130"/>
    <mergeCell ref="O130:Z130"/>
    <mergeCell ref="AG127:AR127"/>
    <mergeCell ref="AS127:AW127"/>
    <mergeCell ref="AE127:AF127"/>
    <mergeCell ref="J111:N111"/>
    <mergeCell ref="AS110:AW110"/>
    <mergeCell ref="AX130:BB130"/>
    <mergeCell ref="AS130:AW130"/>
    <mergeCell ref="AX125:BB125"/>
    <mergeCell ref="BC125:BG125"/>
    <mergeCell ref="AS125:AW125"/>
    <mergeCell ref="AG120:BG120"/>
    <mergeCell ref="A128:B128"/>
    <mergeCell ref="C128:G128"/>
    <mergeCell ref="H128:I128"/>
    <mergeCell ref="J128:N128"/>
    <mergeCell ref="A125:B125"/>
    <mergeCell ref="C125:G125"/>
    <mergeCell ref="H125:I125"/>
    <mergeCell ref="J125:N125"/>
    <mergeCell ref="AG128:AR128"/>
    <mergeCell ref="AS128:AW128"/>
    <mergeCell ref="AX128:BB128"/>
    <mergeCell ref="BC128:BG128"/>
    <mergeCell ref="O128:Z128"/>
    <mergeCell ref="AS126:AW126"/>
    <mergeCell ref="AA110:AB110"/>
    <mergeCell ref="AC110:AD110"/>
    <mergeCell ref="AE110:AF110"/>
    <mergeCell ref="AG110:AR110"/>
    <mergeCell ref="AX126:BB126"/>
    <mergeCell ref="J126:N126"/>
    <mergeCell ref="C124:G124"/>
    <mergeCell ref="H124:I124"/>
    <mergeCell ref="J124:N124"/>
    <mergeCell ref="AS124:AW124"/>
    <mergeCell ref="AS111:AW111"/>
    <mergeCell ref="A108:V108"/>
    <mergeCell ref="A107:B107"/>
    <mergeCell ref="A110:B110"/>
    <mergeCell ref="AS109:AW109"/>
    <mergeCell ref="O109:AR109"/>
    <mergeCell ref="C109:N109"/>
    <mergeCell ref="C103:G103"/>
    <mergeCell ref="H103:I103"/>
    <mergeCell ref="J103:N103"/>
    <mergeCell ref="BC110:BG110"/>
    <mergeCell ref="BC109:BG109"/>
    <mergeCell ref="BC115:BG115"/>
    <mergeCell ref="A123:B123"/>
    <mergeCell ref="C123:N123"/>
    <mergeCell ref="O123:AR123"/>
    <mergeCell ref="AS123:AW123"/>
    <mergeCell ref="AX123:BB123"/>
    <mergeCell ref="BC123:BG123"/>
    <mergeCell ref="A122:V122"/>
    <mergeCell ref="A116:B116"/>
    <mergeCell ref="C116:G116"/>
    <mergeCell ref="J115:N115"/>
    <mergeCell ref="C114:G114"/>
    <mergeCell ref="H114:I114"/>
    <mergeCell ref="J114:N114"/>
    <mergeCell ref="O114:Z114"/>
    <mergeCell ref="AA114:AB114"/>
    <mergeCell ref="A115:B115"/>
    <mergeCell ref="C115:G115"/>
    <mergeCell ref="AS114:AW114"/>
    <mergeCell ref="BC114:BG114"/>
    <mergeCell ref="AX93:BB93"/>
    <mergeCell ref="J91:N91"/>
    <mergeCell ref="AX90:BB90"/>
    <mergeCell ref="BC90:BG90"/>
    <mergeCell ref="AE87:AF87"/>
    <mergeCell ref="AG87:AR87"/>
    <mergeCell ref="O90:AR90"/>
    <mergeCell ref="AS90:AW90"/>
    <mergeCell ref="O87:Z87"/>
    <mergeCell ref="AA87:AB87"/>
    <mergeCell ref="AC87:AD87"/>
    <mergeCell ref="H92:I92"/>
    <mergeCell ref="J92:N92"/>
    <mergeCell ref="AG91:AR91"/>
    <mergeCell ref="AS91:AW91"/>
    <mergeCell ref="AX91:BB91"/>
    <mergeCell ref="BC91:BG91"/>
    <mergeCell ref="H91:I91"/>
    <mergeCell ref="AX92:BB92"/>
    <mergeCell ref="BC92:BG92"/>
    <mergeCell ref="O91:Z91"/>
    <mergeCell ref="O88:AR88"/>
    <mergeCell ref="A86:B86"/>
    <mergeCell ref="C86:G86"/>
    <mergeCell ref="H86:I86"/>
    <mergeCell ref="J86:N86"/>
    <mergeCell ref="O86:Z86"/>
    <mergeCell ref="A89:V89"/>
    <mergeCell ref="AS86:AW86"/>
    <mergeCell ref="AX86:BB86"/>
    <mergeCell ref="BC87:BG87"/>
    <mergeCell ref="BC86:BG86"/>
    <mergeCell ref="AS87:AW87"/>
    <mergeCell ref="AX87:BB87"/>
    <mergeCell ref="A87:B87"/>
    <mergeCell ref="C87:G87"/>
    <mergeCell ref="H87:I87"/>
    <mergeCell ref="A81:B81"/>
    <mergeCell ref="AX83:BB83"/>
    <mergeCell ref="BC83:BG83"/>
    <mergeCell ref="AG82:AR82"/>
    <mergeCell ref="AS82:AW82"/>
    <mergeCell ref="AX82:BB82"/>
    <mergeCell ref="AX81:BB81"/>
    <mergeCell ref="BC81:BG81"/>
    <mergeCell ref="A82:B82"/>
    <mergeCell ref="C82:G82"/>
    <mergeCell ref="AG84:AR84"/>
    <mergeCell ref="AS84:AW84"/>
    <mergeCell ref="AX84:BB84"/>
    <mergeCell ref="BC84:BG84"/>
    <mergeCell ref="A84:B84"/>
    <mergeCell ref="C84:G84"/>
    <mergeCell ref="H84:I84"/>
    <mergeCell ref="A46:B46"/>
    <mergeCell ref="AG81:AR81"/>
    <mergeCell ref="AS48:AW48"/>
    <mergeCell ref="A56:V56"/>
    <mergeCell ref="AS58:AW58"/>
    <mergeCell ref="AX58:BB58"/>
    <mergeCell ref="J62:N62"/>
    <mergeCell ref="O62:Z62"/>
    <mergeCell ref="A61:B61"/>
    <mergeCell ref="C61:G61"/>
    <mergeCell ref="H61:I61"/>
    <mergeCell ref="J61:N61"/>
    <mergeCell ref="O61:Z61"/>
    <mergeCell ref="AG48:AR48"/>
    <mergeCell ref="AE46:AF46"/>
    <mergeCell ref="AS63:AW63"/>
    <mergeCell ref="AX63:BB63"/>
    <mergeCell ref="AE72:AF72"/>
    <mergeCell ref="AG72:AR72"/>
    <mergeCell ref="J64:N64"/>
    <mergeCell ref="AS69:AW69"/>
    <mergeCell ref="AX69:BB69"/>
    <mergeCell ref="A69:B69"/>
    <mergeCell ref="C69:G69"/>
    <mergeCell ref="H69:I69"/>
    <mergeCell ref="J69:N69"/>
    <mergeCell ref="O75:Z75"/>
    <mergeCell ref="O76:Z76"/>
    <mergeCell ref="AA76:AB76"/>
    <mergeCell ref="AC76:AD76"/>
    <mergeCell ref="AE76:AF76"/>
    <mergeCell ref="AG76:AR76"/>
    <mergeCell ref="BC47:BG47"/>
    <mergeCell ref="O47:Z47"/>
    <mergeCell ref="AX46:BB46"/>
    <mergeCell ref="AS47:AW47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BC45:BG45"/>
    <mergeCell ref="O45:Z45"/>
    <mergeCell ref="AX44:BB44"/>
    <mergeCell ref="BC44:BG44"/>
    <mergeCell ref="O44:Z44"/>
    <mergeCell ref="BC46:BG46"/>
    <mergeCell ref="AX47:BB47"/>
    <mergeCell ref="A47:B47"/>
    <mergeCell ref="C47:G47"/>
    <mergeCell ref="H47:I47"/>
    <mergeCell ref="J47:N47"/>
    <mergeCell ref="AA45:AB45"/>
    <mergeCell ref="AC45:AD45"/>
    <mergeCell ref="AE45:AF45"/>
    <mergeCell ref="AA44:AB44"/>
    <mergeCell ref="AC44:AD44"/>
    <mergeCell ref="AE44:AF44"/>
    <mergeCell ref="AS46:AW46"/>
    <mergeCell ref="AG47:AR47"/>
    <mergeCell ref="BC36:BG36"/>
    <mergeCell ref="O36:Z36"/>
    <mergeCell ref="AA36:AB36"/>
    <mergeCell ref="AC36:AD36"/>
    <mergeCell ref="AE36:AF36"/>
    <mergeCell ref="J37:N37"/>
    <mergeCell ref="AG36:AR36"/>
    <mergeCell ref="AS36:AW36"/>
    <mergeCell ref="A36:B36"/>
    <mergeCell ref="C36:G36"/>
    <mergeCell ref="H36:I36"/>
    <mergeCell ref="J36:N36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AG37:AR37"/>
    <mergeCell ref="H31:I31"/>
    <mergeCell ref="J31:N31"/>
    <mergeCell ref="O30:Z30"/>
    <mergeCell ref="AG30:AR30"/>
    <mergeCell ref="O31:Z31"/>
    <mergeCell ref="AX32:BB32"/>
    <mergeCell ref="BC32:BG32"/>
    <mergeCell ref="O32:Z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33:B33"/>
    <mergeCell ref="C33:G33"/>
    <mergeCell ref="BC33:BG33"/>
    <mergeCell ref="AX33:BB33"/>
    <mergeCell ref="A34:B34"/>
    <mergeCell ref="C34:G34"/>
    <mergeCell ref="H34:I34"/>
    <mergeCell ref="J34:N34"/>
    <mergeCell ref="O34:Z34"/>
    <mergeCell ref="BC26:BG26"/>
    <mergeCell ref="O26:Z26"/>
    <mergeCell ref="O29:AR29"/>
    <mergeCell ref="AS29:AW29"/>
    <mergeCell ref="AG26:AR26"/>
    <mergeCell ref="AS26:AW26"/>
    <mergeCell ref="AC26:AD26"/>
    <mergeCell ref="AE26:AF26"/>
    <mergeCell ref="AE24:AF24"/>
    <mergeCell ref="AE23:AF23"/>
    <mergeCell ref="H20:I20"/>
    <mergeCell ref="J20:N20"/>
    <mergeCell ref="AG21:AR21"/>
    <mergeCell ref="AS21:AW21"/>
    <mergeCell ref="AX21:BB21"/>
    <mergeCell ref="BC21:BG21"/>
    <mergeCell ref="O21:Z21"/>
    <mergeCell ref="AX22:BB22"/>
    <mergeCell ref="BC22:BG22"/>
    <mergeCell ref="O22:Z22"/>
    <mergeCell ref="H26:I26"/>
    <mergeCell ref="J26:N26"/>
    <mergeCell ref="BC25:BG25"/>
    <mergeCell ref="O25:Z25"/>
    <mergeCell ref="J23:N23"/>
    <mergeCell ref="O23:Z23"/>
    <mergeCell ref="O20:Z20"/>
    <mergeCell ref="AA25:AB25"/>
    <mergeCell ref="AC25:AD25"/>
    <mergeCell ref="AE25:AF25"/>
    <mergeCell ref="AA24:AB24"/>
    <mergeCell ref="AC24:AD24"/>
    <mergeCell ref="O7:AR7"/>
    <mergeCell ref="AS8:AW8"/>
    <mergeCell ref="O14:Z14"/>
    <mergeCell ref="O11:Z11"/>
    <mergeCell ref="O12:Z12"/>
    <mergeCell ref="A18:B18"/>
    <mergeCell ref="C18:N18"/>
    <mergeCell ref="O18:AR18"/>
    <mergeCell ref="AS18:AW18"/>
    <mergeCell ref="A17:V17"/>
    <mergeCell ref="A7:B7"/>
    <mergeCell ref="C7:N7"/>
    <mergeCell ref="C8:G8"/>
    <mergeCell ref="H8:I8"/>
    <mergeCell ref="H12:I12"/>
    <mergeCell ref="J12:N12"/>
    <mergeCell ref="AG12:AR12"/>
    <mergeCell ref="AC11:AD11"/>
    <mergeCell ref="AC15:AD15"/>
    <mergeCell ref="AE9:AF9"/>
    <mergeCell ref="AE10:AF10"/>
    <mergeCell ref="AE13:AF13"/>
    <mergeCell ref="AE11:AF11"/>
    <mergeCell ref="AE12:AF12"/>
    <mergeCell ref="AE15:AF15"/>
    <mergeCell ref="AA12:AB12"/>
    <mergeCell ref="AE14:AF14"/>
    <mergeCell ref="A15:B15"/>
    <mergeCell ref="C15:G15"/>
    <mergeCell ref="H15:I15"/>
    <mergeCell ref="J15:N15"/>
    <mergeCell ref="J9:N9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C12:G12"/>
    <mergeCell ref="AS7:AW7"/>
    <mergeCell ref="AX7:BB7"/>
    <mergeCell ref="AG4:BG4"/>
    <mergeCell ref="BC7:BG7"/>
    <mergeCell ref="A11:B11"/>
    <mergeCell ref="C11:G11"/>
    <mergeCell ref="H11:I11"/>
    <mergeCell ref="J11:N11"/>
    <mergeCell ref="AX11:BB11"/>
    <mergeCell ref="BC11:BG11"/>
    <mergeCell ref="A12:B12"/>
    <mergeCell ref="BC12:BG12"/>
    <mergeCell ref="AX8:BB8"/>
    <mergeCell ref="O15:Z15"/>
    <mergeCell ref="AX10:BB10"/>
    <mergeCell ref="BC10:BG10"/>
    <mergeCell ref="AX13:BB13"/>
    <mergeCell ref="BC13:BG13"/>
    <mergeCell ref="AS10:AW10"/>
    <mergeCell ref="AS13:AW13"/>
    <mergeCell ref="AS14:AW14"/>
    <mergeCell ref="AG13:AR13"/>
    <mergeCell ref="AG14:AR14"/>
    <mergeCell ref="AG15:AR15"/>
    <mergeCell ref="AS15:AW15"/>
    <mergeCell ref="O9:Z9"/>
    <mergeCell ref="O10:Z10"/>
    <mergeCell ref="O13:Z13"/>
    <mergeCell ref="O8:Z8"/>
    <mergeCell ref="AG11:AR11"/>
    <mergeCell ref="AS11:AW11"/>
    <mergeCell ref="AG8:AR8"/>
    <mergeCell ref="AS12:AW12"/>
    <mergeCell ref="AX9:BB9"/>
    <mergeCell ref="BC9:BG9"/>
    <mergeCell ref="AS9:AW9"/>
    <mergeCell ref="BC15:BG15"/>
    <mergeCell ref="BC14:BG14"/>
    <mergeCell ref="AX14:BB14"/>
    <mergeCell ref="AX15:BB15"/>
    <mergeCell ref="AC8:AD8"/>
    <mergeCell ref="AA8:AB8"/>
    <mergeCell ref="AE8:AF8"/>
    <mergeCell ref="AA9:AB9"/>
    <mergeCell ref="O19:Z19"/>
    <mergeCell ref="A21:B21"/>
    <mergeCell ref="C21:G21"/>
    <mergeCell ref="BC24:BG24"/>
    <mergeCell ref="A19:B19"/>
    <mergeCell ref="C19:G19"/>
    <mergeCell ref="H19:I19"/>
    <mergeCell ref="J19:N19"/>
    <mergeCell ref="AG19:AR19"/>
    <mergeCell ref="AG22:AR22"/>
    <mergeCell ref="AS22:AW22"/>
    <mergeCell ref="A22:B22"/>
    <mergeCell ref="C22:G22"/>
    <mergeCell ref="H22:I22"/>
    <mergeCell ref="J22:N22"/>
    <mergeCell ref="AA23:AB23"/>
    <mergeCell ref="AC23:AD23"/>
    <mergeCell ref="C24:G24"/>
    <mergeCell ref="H24:I24"/>
    <mergeCell ref="J24:N24"/>
    <mergeCell ref="O24:Z24"/>
    <mergeCell ref="A23:B23"/>
    <mergeCell ref="C23:G23"/>
    <mergeCell ref="H23:I23"/>
    <mergeCell ref="AG20:AR20"/>
    <mergeCell ref="AS20:AW20"/>
    <mergeCell ref="AS19:AW19"/>
    <mergeCell ref="AX19:BB19"/>
    <mergeCell ref="BC19:BG19"/>
    <mergeCell ref="A29:B29"/>
    <mergeCell ref="C29:N29"/>
    <mergeCell ref="AS30:AW30"/>
    <mergeCell ref="A28:V28"/>
    <mergeCell ref="AS31:AW31"/>
    <mergeCell ref="AX30:BB30"/>
    <mergeCell ref="H33:I33"/>
    <mergeCell ref="J33:N33"/>
    <mergeCell ref="O33:Z33"/>
    <mergeCell ref="AX40:BB40"/>
    <mergeCell ref="A50:V50"/>
    <mergeCell ref="A48:B48"/>
    <mergeCell ref="C48:G48"/>
    <mergeCell ref="AE48:AF48"/>
    <mergeCell ref="BC58:BG58"/>
    <mergeCell ref="A59:B59"/>
    <mergeCell ref="C59:G59"/>
    <mergeCell ref="H59:I59"/>
    <mergeCell ref="J59:N59"/>
    <mergeCell ref="A58:B58"/>
    <mergeCell ref="C58:G58"/>
    <mergeCell ref="H58:I58"/>
    <mergeCell ref="J58:N58"/>
    <mergeCell ref="BC59:BG59"/>
    <mergeCell ref="J48:N48"/>
    <mergeCell ref="BC30:BG30"/>
    <mergeCell ref="AX29:BB29"/>
    <mergeCell ref="BC29:BG29"/>
    <mergeCell ref="AX31:BB31"/>
    <mergeCell ref="BC31:BG31"/>
    <mergeCell ref="A31:B31"/>
    <mergeCell ref="C31:G31"/>
    <mergeCell ref="J10:N10"/>
    <mergeCell ref="J14:N14"/>
    <mergeCell ref="AX12:BB12"/>
    <mergeCell ref="J13:N13"/>
    <mergeCell ref="A25:B25"/>
    <mergeCell ref="C25:G25"/>
    <mergeCell ref="H25:I25"/>
    <mergeCell ref="J25:N25"/>
    <mergeCell ref="AG25:AR25"/>
    <mergeCell ref="AS25:AW25"/>
    <mergeCell ref="AX25:BB25"/>
    <mergeCell ref="AX26:BB26"/>
    <mergeCell ref="A26:B26"/>
    <mergeCell ref="C26:G26"/>
    <mergeCell ref="A30:B30"/>
    <mergeCell ref="C30:G30"/>
    <mergeCell ref="C65:G65"/>
    <mergeCell ref="H65:I65"/>
    <mergeCell ref="J65:N65"/>
    <mergeCell ref="AS60:AW60"/>
    <mergeCell ref="AX60:BB60"/>
    <mergeCell ref="A60:B60"/>
    <mergeCell ref="C60:G60"/>
    <mergeCell ref="H60:I60"/>
    <mergeCell ref="J60:N60"/>
    <mergeCell ref="AG64:AR64"/>
    <mergeCell ref="AX64:BB64"/>
    <mergeCell ref="AS62:AW62"/>
    <mergeCell ref="AX62:BB62"/>
    <mergeCell ref="AX61:BB61"/>
    <mergeCell ref="C64:G64"/>
    <mergeCell ref="H64:I64"/>
    <mergeCell ref="BC65:BG65"/>
    <mergeCell ref="O65:Z65"/>
    <mergeCell ref="AG65:AR65"/>
    <mergeCell ref="BC63:BG63"/>
    <mergeCell ref="J76:N76"/>
    <mergeCell ref="AS76:AW76"/>
    <mergeCell ref="H73:I73"/>
    <mergeCell ref="J73:N73"/>
    <mergeCell ref="AS71:AW71"/>
    <mergeCell ref="AX71:BB71"/>
    <mergeCell ref="BC71:BG71"/>
    <mergeCell ref="A71:B71"/>
    <mergeCell ref="C71:G71"/>
    <mergeCell ref="H71:I71"/>
    <mergeCell ref="J71:N71"/>
    <mergeCell ref="A74:B74"/>
    <mergeCell ref="C74:G74"/>
    <mergeCell ref="H74:I74"/>
    <mergeCell ref="J74:N74"/>
    <mergeCell ref="A73:B73"/>
    <mergeCell ref="AS75:AW75"/>
    <mergeCell ref="AX75:BB75"/>
    <mergeCell ref="AX74:BB74"/>
    <mergeCell ref="BC74:BG74"/>
    <mergeCell ref="O73:Z73"/>
    <mergeCell ref="AA73:AB73"/>
    <mergeCell ref="AC73:AD73"/>
    <mergeCell ref="AG75:AR75"/>
    <mergeCell ref="O74:Z74"/>
    <mergeCell ref="AA74:AB74"/>
    <mergeCell ref="A75:B75"/>
    <mergeCell ref="C75:G75"/>
    <mergeCell ref="BC106:BG106"/>
    <mergeCell ref="O106:Z106"/>
    <mergeCell ref="AA106:AB106"/>
    <mergeCell ref="AX106:BB106"/>
    <mergeCell ref="BC76:BG76"/>
    <mergeCell ref="AX76:BB76"/>
    <mergeCell ref="A78:W78"/>
    <mergeCell ref="A79:B79"/>
    <mergeCell ref="C79:N79"/>
    <mergeCell ref="O79:AR79"/>
    <mergeCell ref="AX79:BB79"/>
    <mergeCell ref="BC79:BG79"/>
    <mergeCell ref="A80:B80"/>
    <mergeCell ref="C80:G80"/>
    <mergeCell ref="H80:I80"/>
    <mergeCell ref="J80:N80"/>
    <mergeCell ref="O80:Z80"/>
    <mergeCell ref="AG86:AR86"/>
    <mergeCell ref="AG80:AR80"/>
    <mergeCell ref="AS80:AW80"/>
    <mergeCell ref="AX80:BB80"/>
    <mergeCell ref="BC85:BG85"/>
    <mergeCell ref="H76:I76"/>
    <mergeCell ref="AS83:AW83"/>
    <mergeCell ref="BC94:BG94"/>
    <mergeCell ref="BC95:BG95"/>
    <mergeCell ref="O94:Z94"/>
    <mergeCell ref="BC93:BG93"/>
    <mergeCell ref="AG93:AR93"/>
    <mergeCell ref="J87:N87"/>
    <mergeCell ref="BC80:BG80"/>
    <mergeCell ref="H94:I94"/>
    <mergeCell ref="C157:G157"/>
    <mergeCell ref="H157:I157"/>
    <mergeCell ref="J157:N157"/>
    <mergeCell ref="O157:Z157"/>
    <mergeCell ref="AA157:AB157"/>
    <mergeCell ref="AC156:AD156"/>
    <mergeCell ref="AE156:AF156"/>
    <mergeCell ref="AG156:AR156"/>
    <mergeCell ref="AS156:AW156"/>
    <mergeCell ref="AX156:BB156"/>
    <mergeCell ref="BC156:BG156"/>
    <mergeCell ref="A156:B156"/>
    <mergeCell ref="C156:G156"/>
    <mergeCell ref="H156:I156"/>
    <mergeCell ref="J156:N156"/>
    <mergeCell ref="O156:Z156"/>
    <mergeCell ref="AA156:AB156"/>
    <mergeCell ref="AC157:AD157"/>
    <mergeCell ref="AE157:AF157"/>
    <mergeCell ref="AG157:AR157"/>
    <mergeCell ref="AS157:AW157"/>
    <mergeCell ref="BC164:BG164"/>
    <mergeCell ref="BC165:BG165"/>
    <mergeCell ref="AS164:AW164"/>
    <mergeCell ref="AX164:BB164"/>
    <mergeCell ref="BC160:BG160"/>
    <mergeCell ref="A160:B160"/>
    <mergeCell ref="C160:G160"/>
    <mergeCell ref="H160:I160"/>
    <mergeCell ref="J160:N160"/>
    <mergeCell ref="O160:Z160"/>
    <mergeCell ref="AA160:AB160"/>
    <mergeCell ref="AC158:AD158"/>
    <mergeCell ref="AE158:AF158"/>
    <mergeCell ref="AG158:AR158"/>
    <mergeCell ref="AS158:AW158"/>
    <mergeCell ref="AX158:BB158"/>
    <mergeCell ref="BC158:BG158"/>
    <mergeCell ref="A158:B158"/>
    <mergeCell ref="C158:G158"/>
    <mergeCell ref="H158:I158"/>
    <mergeCell ref="J158:N158"/>
    <mergeCell ref="O158:Z158"/>
    <mergeCell ref="AA158:AB158"/>
    <mergeCell ref="C159:G159"/>
    <mergeCell ref="H159:I159"/>
    <mergeCell ref="AE159:AF159"/>
    <mergeCell ref="AG159:AR159"/>
    <mergeCell ref="O159:Z159"/>
    <mergeCell ref="AA159:AB159"/>
    <mergeCell ref="AC159:AD159"/>
    <mergeCell ref="AC160:AD160"/>
    <mergeCell ref="AE160:AF160"/>
    <mergeCell ref="AX94:BB94"/>
    <mergeCell ref="BC167:BG167"/>
    <mergeCell ref="A167:B167"/>
    <mergeCell ref="C167:G167"/>
    <mergeCell ref="H167:I167"/>
    <mergeCell ref="J167:N167"/>
    <mergeCell ref="O167:Z167"/>
    <mergeCell ref="AA167:AB167"/>
    <mergeCell ref="AS166:AW166"/>
    <mergeCell ref="AX166:BB166"/>
    <mergeCell ref="BC166:BG166"/>
    <mergeCell ref="A166:B166"/>
    <mergeCell ref="C166:G166"/>
    <mergeCell ref="H166:I166"/>
    <mergeCell ref="J166:N166"/>
    <mergeCell ref="O166:Z166"/>
    <mergeCell ref="AA166:AB166"/>
    <mergeCell ref="AX165:BB165"/>
    <mergeCell ref="O165:Z165"/>
    <mergeCell ref="AA165:AB165"/>
    <mergeCell ref="AG165:AR165"/>
    <mergeCell ref="AC165:AD165"/>
    <mergeCell ref="BC161:BG161"/>
    <mergeCell ref="AE161:AF161"/>
    <mergeCell ref="AG161:AR161"/>
    <mergeCell ref="AS161:AW161"/>
    <mergeCell ref="AX161:BB161"/>
    <mergeCell ref="A161:B161"/>
    <mergeCell ref="C161:G161"/>
    <mergeCell ref="H161:I161"/>
    <mergeCell ref="J161:N161"/>
    <mergeCell ref="O161:Z161"/>
    <mergeCell ref="AC167:AD167"/>
    <mergeCell ref="AE167:AF167"/>
    <mergeCell ref="AG167:AR167"/>
    <mergeCell ref="AS167:AW167"/>
    <mergeCell ref="AX167:BB167"/>
    <mergeCell ref="A163:W163"/>
    <mergeCell ref="A164:B164"/>
    <mergeCell ref="C164:N164"/>
    <mergeCell ref="O164:AR164"/>
    <mergeCell ref="AC161:AD161"/>
    <mergeCell ref="AX160:BB160"/>
    <mergeCell ref="AX157:BB157"/>
    <mergeCell ref="AS103:AW103"/>
    <mergeCell ref="C107:G107"/>
    <mergeCell ref="H107:I107"/>
    <mergeCell ref="J107:N107"/>
    <mergeCell ref="C105:G105"/>
    <mergeCell ref="H105:I105"/>
    <mergeCell ref="AG107:AR107"/>
    <mergeCell ref="AS107:AW107"/>
    <mergeCell ref="AA161:AB161"/>
    <mergeCell ref="AE165:AF165"/>
    <mergeCell ref="A165:B165"/>
    <mergeCell ref="C165:G165"/>
    <mergeCell ref="H165:I165"/>
    <mergeCell ref="J165:N165"/>
    <mergeCell ref="AS165:AW165"/>
    <mergeCell ref="AG160:AR160"/>
    <mergeCell ref="AS160:AW160"/>
    <mergeCell ref="AS159:AW159"/>
    <mergeCell ref="AX159:BB159"/>
    <mergeCell ref="A157:B157"/>
    <mergeCell ref="J75:N75"/>
    <mergeCell ref="A169:B169"/>
    <mergeCell ref="C169:G169"/>
    <mergeCell ref="H169:I169"/>
    <mergeCell ref="J169:N169"/>
    <mergeCell ref="O169:Z169"/>
    <mergeCell ref="AA169:AB169"/>
    <mergeCell ref="A173:B173"/>
    <mergeCell ref="AS81:AW81"/>
    <mergeCell ref="AC169:AD169"/>
    <mergeCell ref="AX169:BB169"/>
    <mergeCell ref="AX172:BB172"/>
    <mergeCell ref="AX168:BB168"/>
    <mergeCell ref="AS173:AW173"/>
    <mergeCell ref="C81:G81"/>
    <mergeCell ref="H81:I81"/>
    <mergeCell ref="J81:N81"/>
    <mergeCell ref="O81:Z81"/>
    <mergeCell ref="AG83:AR83"/>
    <mergeCell ref="AG85:AR85"/>
    <mergeCell ref="AS85:AW85"/>
    <mergeCell ref="AX85:BB85"/>
    <mergeCell ref="AX171:BB171"/>
    <mergeCell ref="AX95:BB95"/>
    <mergeCell ref="A94:B94"/>
    <mergeCell ref="C94:G94"/>
    <mergeCell ref="J94:N94"/>
    <mergeCell ref="AE169:AF169"/>
    <mergeCell ref="AC166:AD166"/>
    <mergeCell ref="AE166:AF166"/>
    <mergeCell ref="AG166:AR166"/>
    <mergeCell ref="A168:B168"/>
    <mergeCell ref="BC169:BG169"/>
    <mergeCell ref="AG169:AR169"/>
    <mergeCell ref="AS169:AW169"/>
    <mergeCell ref="BC168:BG168"/>
    <mergeCell ref="AG176:AR176"/>
    <mergeCell ref="AX176:BB176"/>
    <mergeCell ref="BC176:BG176"/>
    <mergeCell ref="BC174:BG174"/>
    <mergeCell ref="O176:Z176"/>
    <mergeCell ref="AA176:AB176"/>
    <mergeCell ref="AE176:AF176"/>
    <mergeCell ref="AC174:AD174"/>
    <mergeCell ref="AE174:AF174"/>
    <mergeCell ref="AC175:AD175"/>
    <mergeCell ref="AE175:AF175"/>
    <mergeCell ref="AS174:AW174"/>
    <mergeCell ref="J176:N176"/>
    <mergeCell ref="AC168:AD168"/>
    <mergeCell ref="AE168:AF168"/>
    <mergeCell ref="AG168:AR168"/>
    <mergeCell ref="AS168:AW168"/>
    <mergeCell ref="AX173:BB173"/>
    <mergeCell ref="A170:W170"/>
    <mergeCell ref="A171:B171"/>
    <mergeCell ref="C171:N171"/>
    <mergeCell ref="A172:B172"/>
    <mergeCell ref="O171:AR171"/>
    <mergeCell ref="AS171:AW171"/>
    <mergeCell ref="C168:G168"/>
    <mergeCell ref="H168:I168"/>
    <mergeCell ref="J168:N168"/>
    <mergeCell ref="O168:Z168"/>
    <mergeCell ref="AX18:BB18"/>
    <mergeCell ref="BC18:BG18"/>
    <mergeCell ref="AX20:BB20"/>
    <mergeCell ref="BC20:BG20"/>
    <mergeCell ref="AG24:AR24"/>
    <mergeCell ref="AS24:AW24"/>
    <mergeCell ref="AX24:BB24"/>
    <mergeCell ref="AG23:AR23"/>
    <mergeCell ref="AS23:AW23"/>
    <mergeCell ref="AX23:BB23"/>
    <mergeCell ref="BC23:BG23"/>
    <mergeCell ref="A24:B24"/>
    <mergeCell ref="H21:I21"/>
    <mergeCell ref="J21:N21"/>
    <mergeCell ref="A20:B20"/>
    <mergeCell ref="C20:G20"/>
    <mergeCell ref="AS79:AW79"/>
    <mergeCell ref="BC75:BG75"/>
    <mergeCell ref="C73:G73"/>
    <mergeCell ref="AX48:BB48"/>
    <mergeCell ref="BC48:BG48"/>
    <mergeCell ref="AS73:AW73"/>
    <mergeCell ref="AX73:BB73"/>
    <mergeCell ref="BC73:BG73"/>
    <mergeCell ref="A76:B76"/>
    <mergeCell ref="C76:G76"/>
    <mergeCell ref="AS74:AW74"/>
    <mergeCell ref="AS70:AW70"/>
    <mergeCell ref="AX70:BB70"/>
    <mergeCell ref="BC70:BG70"/>
    <mergeCell ref="A70:B70"/>
    <mergeCell ref="C70:G70"/>
    <mergeCell ref="AC84:AD84"/>
    <mergeCell ref="AE84:AF84"/>
    <mergeCell ref="C196:G196"/>
    <mergeCell ref="H196:I196"/>
    <mergeCell ref="J196:N196"/>
    <mergeCell ref="O196:Z196"/>
    <mergeCell ref="AA196:AB196"/>
    <mergeCell ref="AC196:AD196"/>
    <mergeCell ref="AE196:AF196"/>
    <mergeCell ref="J84:N84"/>
    <mergeCell ref="O84:Z84"/>
    <mergeCell ref="AA194:AB194"/>
    <mergeCell ref="AC194:AD194"/>
    <mergeCell ref="AE194:AF194"/>
    <mergeCell ref="H85:I85"/>
    <mergeCell ref="J85:N85"/>
    <mergeCell ref="O85:Z85"/>
    <mergeCell ref="AA173:AB173"/>
    <mergeCell ref="O111:Z111"/>
    <mergeCell ref="AA111:AB111"/>
    <mergeCell ref="AC111:AD111"/>
    <mergeCell ref="AE111:AF111"/>
    <mergeCell ref="C180:G180"/>
    <mergeCell ref="H180:I180"/>
    <mergeCell ref="J180:N180"/>
    <mergeCell ref="O180:Z180"/>
    <mergeCell ref="AA180:AB180"/>
    <mergeCell ref="AC180:AD180"/>
    <mergeCell ref="AE180:AF180"/>
    <mergeCell ref="A178:W178"/>
    <mergeCell ref="A179:B179"/>
    <mergeCell ref="AA168:AB168"/>
    <mergeCell ref="BC82:BG82"/>
    <mergeCell ref="A83:B83"/>
    <mergeCell ref="C83:G83"/>
    <mergeCell ref="H83:I83"/>
    <mergeCell ref="J83:N83"/>
    <mergeCell ref="O83:Z83"/>
    <mergeCell ref="H82:I82"/>
    <mergeCell ref="J82:N82"/>
    <mergeCell ref="O82:Z82"/>
    <mergeCell ref="A191:B191"/>
    <mergeCell ref="AG174:AR174"/>
    <mergeCell ref="AE173:AF173"/>
    <mergeCell ref="AE182:AF182"/>
    <mergeCell ref="AG182:AR182"/>
    <mergeCell ref="AG175:AR175"/>
    <mergeCell ref="A180:B180"/>
    <mergeCell ref="AA181:AB181"/>
    <mergeCell ref="AE181:AF181"/>
    <mergeCell ref="A182:B182"/>
    <mergeCell ref="C182:G182"/>
    <mergeCell ref="AE183:AF183"/>
    <mergeCell ref="C173:G173"/>
    <mergeCell ref="H173:I173"/>
    <mergeCell ref="A85:B85"/>
    <mergeCell ref="C85:G85"/>
    <mergeCell ref="AA84:AB84"/>
    <mergeCell ref="AA83:AB83"/>
    <mergeCell ref="AE82:AF82"/>
    <mergeCell ref="AA82:AB82"/>
    <mergeCell ref="AC82:AD82"/>
    <mergeCell ref="AC83:AD83"/>
    <mergeCell ref="AE83:AF83"/>
    <mergeCell ref="AX181:BB181"/>
    <mergeCell ref="A186:BG186"/>
    <mergeCell ref="AG188:BG188"/>
    <mergeCell ref="C176:G176"/>
    <mergeCell ref="H176:I176"/>
    <mergeCell ref="A176:B176"/>
    <mergeCell ref="A174:B174"/>
    <mergeCell ref="C174:G174"/>
    <mergeCell ref="H174:I174"/>
    <mergeCell ref="J174:N174"/>
    <mergeCell ref="BC195:BG195"/>
    <mergeCell ref="A196:B196"/>
    <mergeCell ref="A190:W190"/>
    <mergeCell ref="AS212:AW212"/>
    <mergeCell ref="AX212:BB212"/>
    <mergeCell ref="AA210:AB210"/>
    <mergeCell ref="AC210:AD210"/>
    <mergeCell ref="A210:B210"/>
    <mergeCell ref="C210:G210"/>
    <mergeCell ref="A209:B209"/>
    <mergeCell ref="J210:N210"/>
    <mergeCell ref="A204:B204"/>
    <mergeCell ref="AS205:AW205"/>
    <mergeCell ref="AX205:BB205"/>
    <mergeCell ref="AE203:AF203"/>
    <mergeCell ref="C204:G204"/>
    <mergeCell ref="AS191:AW191"/>
    <mergeCell ref="AX191:BB191"/>
    <mergeCell ref="BC191:BG191"/>
    <mergeCell ref="AE192:AF192"/>
    <mergeCell ref="AG192:AR192"/>
    <mergeCell ref="A192:B192"/>
    <mergeCell ref="AS192:AW192"/>
    <mergeCell ref="A193:B193"/>
    <mergeCell ref="C193:G193"/>
    <mergeCell ref="AX208:BB208"/>
    <mergeCell ref="BC208:BG208"/>
    <mergeCell ref="AX209:BB209"/>
    <mergeCell ref="AS208:AW208"/>
    <mergeCell ref="AS210:AW210"/>
    <mergeCell ref="BC204:BG204"/>
    <mergeCell ref="A205:B205"/>
    <mergeCell ref="C205:G205"/>
    <mergeCell ref="H205:I205"/>
    <mergeCell ref="J205:N205"/>
    <mergeCell ref="O205:Z205"/>
    <mergeCell ref="AA205:AB205"/>
    <mergeCell ref="AC205:AD205"/>
    <mergeCell ref="AE205:AF205"/>
    <mergeCell ref="AG205:AR205"/>
    <mergeCell ref="AC204:AD204"/>
    <mergeCell ref="AX204:BB204"/>
    <mergeCell ref="AG204:AR204"/>
    <mergeCell ref="AS204:AW204"/>
    <mergeCell ref="AE204:AF204"/>
    <mergeCell ref="AG194:AR194"/>
    <mergeCell ref="AA192:AB192"/>
    <mergeCell ref="AC192:AD192"/>
    <mergeCell ref="AG193:AR193"/>
    <mergeCell ref="AE193:AF193"/>
    <mergeCell ref="AG196:AR196"/>
    <mergeCell ref="AE195:AF195"/>
    <mergeCell ref="AG201:AR201"/>
    <mergeCell ref="H193:I193"/>
    <mergeCell ref="A212:B212"/>
    <mergeCell ref="C212:G212"/>
    <mergeCell ref="H212:I212"/>
    <mergeCell ref="J212:N212"/>
    <mergeCell ref="O212:Z212"/>
    <mergeCell ref="AA212:AB212"/>
    <mergeCell ref="AC212:AD212"/>
    <mergeCell ref="AE212:AF212"/>
    <mergeCell ref="AE209:AF209"/>
    <mergeCell ref="AG209:AR209"/>
    <mergeCell ref="H204:I204"/>
    <mergeCell ref="BC215:BG215"/>
    <mergeCell ref="AS215:AW215"/>
    <mergeCell ref="AX215:BB215"/>
    <mergeCell ref="BC214:BG214"/>
    <mergeCell ref="A215:B215"/>
    <mergeCell ref="C215:G215"/>
    <mergeCell ref="H215:I215"/>
    <mergeCell ref="J215:N215"/>
    <mergeCell ref="O215:Z215"/>
    <mergeCell ref="AA215:AB215"/>
    <mergeCell ref="AC214:AD214"/>
    <mergeCell ref="AS214:AW214"/>
    <mergeCell ref="AX214:BB214"/>
    <mergeCell ref="AS213:AW213"/>
    <mergeCell ref="AX213:BB213"/>
    <mergeCell ref="AC215:AD215"/>
    <mergeCell ref="AE215:AF215"/>
    <mergeCell ref="AG215:AR215"/>
    <mergeCell ref="AE214:AF214"/>
    <mergeCell ref="AG214:AR214"/>
    <mergeCell ref="AC213:AD213"/>
    <mergeCell ref="AE213:AF213"/>
    <mergeCell ref="AG213:AR213"/>
    <mergeCell ref="BC213:BG213"/>
    <mergeCell ref="A214:B214"/>
    <mergeCell ref="C214:G214"/>
    <mergeCell ref="H214:I214"/>
    <mergeCell ref="J214:N214"/>
    <mergeCell ref="O214:Z214"/>
    <mergeCell ref="AA214:AB214"/>
    <mergeCell ref="A213:B213"/>
    <mergeCell ref="C213:G213"/>
    <mergeCell ref="BC220:BG220"/>
    <mergeCell ref="A221:B221"/>
    <mergeCell ref="C221:G221"/>
    <mergeCell ref="H221:I221"/>
    <mergeCell ref="J221:N221"/>
    <mergeCell ref="O221:Z221"/>
    <mergeCell ref="AA221:AB221"/>
    <mergeCell ref="AC221:AD221"/>
    <mergeCell ref="AE221:AF221"/>
    <mergeCell ref="AG221:AR221"/>
    <mergeCell ref="AA220:AB220"/>
    <mergeCell ref="AE220:AF220"/>
    <mergeCell ref="AG220:AR220"/>
    <mergeCell ref="AS220:AW220"/>
    <mergeCell ref="AX220:BB220"/>
    <mergeCell ref="AC220:AD220"/>
    <mergeCell ref="A219:B219"/>
    <mergeCell ref="AS219:AW219"/>
    <mergeCell ref="AX219:BB219"/>
    <mergeCell ref="BC219:BG219"/>
    <mergeCell ref="AG219:AR219"/>
    <mergeCell ref="A220:B220"/>
    <mergeCell ref="C220:G220"/>
    <mergeCell ref="H220:I220"/>
    <mergeCell ref="J220:N220"/>
    <mergeCell ref="O220:Z220"/>
    <mergeCell ref="J219:N219"/>
    <mergeCell ref="O219:Z219"/>
    <mergeCell ref="AA219:AB219"/>
    <mergeCell ref="AC219:AD219"/>
    <mergeCell ref="AE219:AF219"/>
    <mergeCell ref="AE222:AF222"/>
    <mergeCell ref="AG222:AR222"/>
    <mergeCell ref="AS222:AW222"/>
    <mergeCell ref="AX222:BB222"/>
    <mergeCell ref="BC222:BG222"/>
    <mergeCell ref="A223:B223"/>
    <mergeCell ref="C223:G223"/>
    <mergeCell ref="H223:I223"/>
    <mergeCell ref="J223:N223"/>
    <mergeCell ref="O223:Z223"/>
    <mergeCell ref="AS221:AW221"/>
    <mergeCell ref="AX221:BB221"/>
    <mergeCell ref="BC221:BG221"/>
    <mergeCell ref="A222:B222"/>
    <mergeCell ref="C222:G222"/>
    <mergeCell ref="H222:I222"/>
    <mergeCell ref="J222:N222"/>
    <mergeCell ref="O222:Z222"/>
    <mergeCell ref="AA222:AB222"/>
    <mergeCell ref="AC222:AD222"/>
    <mergeCell ref="BC223:BG223"/>
    <mergeCell ref="A224:B224"/>
    <mergeCell ref="C224:G224"/>
    <mergeCell ref="H224:I224"/>
    <mergeCell ref="J224:N224"/>
    <mergeCell ref="O224:Z224"/>
    <mergeCell ref="AA224:AB224"/>
    <mergeCell ref="AC224:AD224"/>
    <mergeCell ref="AE224:AF224"/>
    <mergeCell ref="AG224:AR224"/>
    <mergeCell ref="AA223:AB223"/>
    <mergeCell ref="AC223:AD223"/>
    <mergeCell ref="AE223:AF223"/>
    <mergeCell ref="AG223:AR223"/>
    <mergeCell ref="AS223:AW223"/>
    <mergeCell ref="AX223:BB223"/>
    <mergeCell ref="AS226:AW226"/>
    <mergeCell ref="AX226:BB226"/>
    <mergeCell ref="O226:Z226"/>
    <mergeCell ref="AA226:AB226"/>
    <mergeCell ref="A232:B232"/>
    <mergeCell ref="C232:G232"/>
    <mergeCell ref="H232:I232"/>
    <mergeCell ref="J232:N232"/>
    <mergeCell ref="O232:Z232"/>
    <mergeCell ref="AA232:AB232"/>
    <mergeCell ref="A231:B231"/>
    <mergeCell ref="AS231:AW231"/>
    <mergeCell ref="AX231:BB231"/>
    <mergeCell ref="A230:B230"/>
    <mergeCell ref="C230:N230"/>
    <mergeCell ref="AS224:AW224"/>
    <mergeCell ref="AX224:BB224"/>
    <mergeCell ref="BC224:BG224"/>
    <mergeCell ref="A225:B225"/>
    <mergeCell ref="C225:G225"/>
    <mergeCell ref="H225:I225"/>
    <mergeCell ref="J225:N225"/>
    <mergeCell ref="O225:Z225"/>
    <mergeCell ref="AA225:AB225"/>
    <mergeCell ref="AC225:AD225"/>
    <mergeCell ref="J226:N226"/>
    <mergeCell ref="AE226:AF226"/>
    <mergeCell ref="AG226:AR226"/>
    <mergeCell ref="AE225:AF225"/>
    <mergeCell ref="AG225:AR225"/>
    <mergeCell ref="AS225:AW225"/>
    <mergeCell ref="AX225:BB225"/>
    <mergeCell ref="BC225:BG225"/>
    <mergeCell ref="BC226:BG226"/>
    <mergeCell ref="J233:N233"/>
    <mergeCell ref="O233:Z233"/>
    <mergeCell ref="AA233:AB233"/>
    <mergeCell ref="AC232:AD232"/>
    <mergeCell ref="AE232:AF232"/>
    <mergeCell ref="AG232:AR232"/>
    <mergeCell ref="AS232:AW232"/>
    <mergeCell ref="AX232:BB232"/>
    <mergeCell ref="BC232:BG232"/>
    <mergeCell ref="J231:N231"/>
    <mergeCell ref="O231:Z231"/>
    <mergeCell ref="AA231:AB231"/>
    <mergeCell ref="AC231:AD231"/>
    <mergeCell ref="C179:N179"/>
    <mergeCell ref="O179:AR179"/>
    <mergeCell ref="AS179:AW179"/>
    <mergeCell ref="AX235:BB235"/>
    <mergeCell ref="BC235:BG235"/>
    <mergeCell ref="A235:B235"/>
    <mergeCell ref="C235:G235"/>
    <mergeCell ref="H235:I235"/>
    <mergeCell ref="J235:N235"/>
    <mergeCell ref="O235:Z235"/>
    <mergeCell ref="AA235:AB235"/>
    <mergeCell ref="AC234:AD234"/>
    <mergeCell ref="AE234:AF234"/>
    <mergeCell ref="AG234:AR234"/>
    <mergeCell ref="AS234:AW234"/>
    <mergeCell ref="AX234:BB234"/>
    <mergeCell ref="BC234:BG234"/>
    <mergeCell ref="A234:B234"/>
    <mergeCell ref="C234:G234"/>
    <mergeCell ref="H234:I234"/>
    <mergeCell ref="J234:N234"/>
    <mergeCell ref="O234:Z234"/>
    <mergeCell ref="AA234:AB234"/>
    <mergeCell ref="AC226:AD226"/>
    <mergeCell ref="A229:W229"/>
    <mergeCell ref="A226:B226"/>
    <mergeCell ref="C226:G226"/>
    <mergeCell ref="H226:I226"/>
    <mergeCell ref="BC233:BG233"/>
    <mergeCell ref="A233:B233"/>
    <mergeCell ref="C233:G233"/>
    <mergeCell ref="H233:I233"/>
    <mergeCell ref="J173:N173"/>
    <mergeCell ref="O173:Z173"/>
    <mergeCell ref="BC172:BG172"/>
    <mergeCell ref="AC236:AD236"/>
    <mergeCell ref="BC236:BG236"/>
    <mergeCell ref="AE236:AF236"/>
    <mergeCell ref="AG236:AR236"/>
    <mergeCell ref="AS236:AW236"/>
    <mergeCell ref="AX236:BB236"/>
    <mergeCell ref="AX174:BB174"/>
    <mergeCell ref="A198:AF198"/>
    <mergeCell ref="A199:B199"/>
    <mergeCell ref="C199:N199"/>
    <mergeCell ref="O199:AR199"/>
    <mergeCell ref="C192:G192"/>
    <mergeCell ref="H192:I192"/>
    <mergeCell ref="J192:N192"/>
    <mergeCell ref="O192:Z192"/>
    <mergeCell ref="A194:B194"/>
    <mergeCell ref="C194:G194"/>
    <mergeCell ref="C191:N191"/>
    <mergeCell ref="O191:AR191"/>
    <mergeCell ref="A236:B236"/>
    <mergeCell ref="BC231:BG231"/>
    <mergeCell ref="AE231:AF231"/>
    <mergeCell ref="AG231:AR231"/>
    <mergeCell ref="C231:G231"/>
    <mergeCell ref="H231:I231"/>
    <mergeCell ref="C236:G236"/>
    <mergeCell ref="H236:I236"/>
    <mergeCell ref="J236:N236"/>
    <mergeCell ref="O236:Z236"/>
    <mergeCell ref="AA236:AB236"/>
    <mergeCell ref="AC235:AD235"/>
    <mergeCell ref="AE235:AF235"/>
    <mergeCell ref="AG235:AR235"/>
    <mergeCell ref="AS235:AW235"/>
    <mergeCell ref="AX200:BB200"/>
    <mergeCell ref="BC205:BG205"/>
    <mergeCell ref="BC200:BG200"/>
    <mergeCell ref="AS200:AW200"/>
    <mergeCell ref="BC202:BG202"/>
    <mergeCell ref="BC201:BG201"/>
    <mergeCell ref="AX202:BB202"/>
    <mergeCell ref="C202:G202"/>
    <mergeCell ref="H201:I201"/>
    <mergeCell ref="J201:N201"/>
    <mergeCell ref="H203:I203"/>
    <mergeCell ref="J203:N203"/>
    <mergeCell ref="O203:Z203"/>
    <mergeCell ref="AG203:AR203"/>
    <mergeCell ref="AA203:AB203"/>
    <mergeCell ref="AC203:AD203"/>
    <mergeCell ref="AG210:AR210"/>
    <mergeCell ref="AE210:AF210"/>
    <mergeCell ref="AC233:AD233"/>
    <mergeCell ref="AE233:AF233"/>
    <mergeCell ref="AG233:AR233"/>
    <mergeCell ref="AS233:AW233"/>
    <mergeCell ref="AX233:BB233"/>
    <mergeCell ref="AX179:BB179"/>
    <mergeCell ref="BC171:BG171"/>
    <mergeCell ref="C172:G172"/>
    <mergeCell ref="H172:I172"/>
    <mergeCell ref="J172:N172"/>
    <mergeCell ref="O172:Z172"/>
    <mergeCell ref="AA172:AB172"/>
    <mergeCell ref="AC172:AD172"/>
    <mergeCell ref="AE172:AF172"/>
    <mergeCell ref="AG172:AR172"/>
    <mergeCell ref="AS180:AW180"/>
    <mergeCell ref="AX180:BB180"/>
    <mergeCell ref="O174:Z174"/>
    <mergeCell ref="AA174:AB174"/>
    <mergeCell ref="AC173:AD173"/>
    <mergeCell ref="AC176:AD176"/>
    <mergeCell ref="AG173:AR173"/>
    <mergeCell ref="AS176:AW176"/>
    <mergeCell ref="BC173:BG173"/>
    <mergeCell ref="BC179:BG179"/>
    <mergeCell ref="BC180:BG180"/>
    <mergeCell ref="AG180:AR180"/>
    <mergeCell ref="A211:B211"/>
    <mergeCell ref="C211:G211"/>
    <mergeCell ref="H211:I211"/>
    <mergeCell ref="J211:N211"/>
    <mergeCell ref="AS196:AW196"/>
    <mergeCell ref="AX196:BB196"/>
    <mergeCell ref="BC196:BG196"/>
    <mergeCell ref="AG195:AR195"/>
    <mergeCell ref="AG200:AR200"/>
    <mergeCell ref="A207:V207"/>
    <mergeCell ref="A208:B208"/>
    <mergeCell ref="C208:N208"/>
    <mergeCell ref="O208:AR208"/>
    <mergeCell ref="AE200:AF200"/>
    <mergeCell ref="O204:Z204"/>
    <mergeCell ref="AA204:AB204"/>
    <mergeCell ref="AS199:AW199"/>
    <mergeCell ref="AX199:BB199"/>
    <mergeCell ref="BC199:BG199"/>
    <mergeCell ref="C200:G200"/>
    <mergeCell ref="H200:I200"/>
    <mergeCell ref="J200:N200"/>
    <mergeCell ref="O200:Z200"/>
    <mergeCell ref="AA200:AB200"/>
    <mergeCell ref="AC200:AD200"/>
    <mergeCell ref="BC104:BG104"/>
    <mergeCell ref="AE104:AF104"/>
    <mergeCell ref="AG104:AR104"/>
    <mergeCell ref="AX98:BB98"/>
    <mergeCell ref="AX97:BB97"/>
    <mergeCell ref="BC97:BG97"/>
    <mergeCell ref="BC98:BG98"/>
    <mergeCell ref="AA98:AB98"/>
    <mergeCell ref="AC98:AD98"/>
    <mergeCell ref="AE98:AF98"/>
    <mergeCell ref="AG98:AR98"/>
    <mergeCell ref="BC101:BG101"/>
    <mergeCell ref="AX101:BB101"/>
    <mergeCell ref="O101:AR101"/>
    <mergeCell ref="AS101:AW101"/>
    <mergeCell ref="A217:V217"/>
    <mergeCell ref="A218:B218"/>
    <mergeCell ref="C218:N218"/>
    <mergeCell ref="O218:AR218"/>
    <mergeCell ref="C209:G209"/>
    <mergeCell ref="H209:I209"/>
    <mergeCell ref="J209:N209"/>
    <mergeCell ref="O209:Z209"/>
    <mergeCell ref="AA209:AB209"/>
    <mergeCell ref="AC209:AD209"/>
    <mergeCell ref="H213:I213"/>
    <mergeCell ref="J213:N213"/>
    <mergeCell ref="O213:Z213"/>
    <mergeCell ref="AA213:AB213"/>
    <mergeCell ref="AG212:AR212"/>
    <mergeCell ref="H210:I210"/>
    <mergeCell ref="AG202:AR202"/>
    <mergeCell ref="BC96:BG96"/>
    <mergeCell ref="AX103:BB103"/>
    <mergeCell ref="BC103:BG103"/>
    <mergeCell ref="AX102:BB102"/>
    <mergeCell ref="BC102:BG102"/>
    <mergeCell ref="A100:V100"/>
    <mergeCell ref="A98:B98"/>
    <mergeCell ref="C98:G98"/>
    <mergeCell ref="H98:I98"/>
    <mergeCell ref="AS98:AW98"/>
    <mergeCell ref="A101:B101"/>
    <mergeCell ref="C101:N101"/>
    <mergeCell ref="A103:B103"/>
    <mergeCell ref="O230:AR230"/>
    <mergeCell ref="AS230:AW230"/>
    <mergeCell ref="AX230:BB230"/>
    <mergeCell ref="BC230:BG230"/>
    <mergeCell ref="AS218:AW218"/>
    <mergeCell ref="AX218:BB218"/>
    <mergeCell ref="BC218:BG218"/>
    <mergeCell ref="C219:G219"/>
    <mergeCell ref="H219:I219"/>
    <mergeCell ref="H202:I202"/>
    <mergeCell ref="J202:N202"/>
    <mergeCell ref="C201:G201"/>
    <mergeCell ref="O202:Z202"/>
    <mergeCell ref="O201:Z201"/>
    <mergeCell ref="O105:Z105"/>
    <mergeCell ref="A104:B104"/>
    <mergeCell ref="C104:G104"/>
    <mergeCell ref="O110:Z110"/>
    <mergeCell ref="AS97:AW97"/>
    <mergeCell ref="AS95:AW95"/>
    <mergeCell ref="O96:Z96"/>
    <mergeCell ref="AG96:AR96"/>
    <mergeCell ref="A95:B95"/>
    <mergeCell ref="C95:G95"/>
    <mergeCell ref="H95:I95"/>
    <mergeCell ref="J95:N95"/>
    <mergeCell ref="O95:Z95"/>
    <mergeCell ref="H104:I104"/>
    <mergeCell ref="J104:N104"/>
    <mergeCell ref="AX104:BB104"/>
    <mergeCell ref="AA105:AB105"/>
    <mergeCell ref="AC105:AD105"/>
    <mergeCell ref="AE105:AF105"/>
    <mergeCell ref="AG105:AR105"/>
    <mergeCell ref="BC113:BG113"/>
    <mergeCell ref="BC105:BG105"/>
    <mergeCell ref="BC111:BG111"/>
    <mergeCell ref="AC106:AD106"/>
    <mergeCell ref="AE106:AF106"/>
    <mergeCell ref="AG106:AR106"/>
    <mergeCell ref="AS113:AW113"/>
    <mergeCell ref="AS106:AW106"/>
    <mergeCell ref="AA107:AB107"/>
    <mergeCell ref="AC107:AD107"/>
    <mergeCell ref="AE107:AF107"/>
    <mergeCell ref="AS105:AW105"/>
    <mergeCell ref="AX105:BB105"/>
    <mergeCell ref="AX107:BB107"/>
    <mergeCell ref="BC107:BG107"/>
    <mergeCell ref="AX113:BB113"/>
    <mergeCell ref="AX96:BB96"/>
    <mergeCell ref="AG111:AR111"/>
    <mergeCell ref="O113:Z113"/>
    <mergeCell ref="AA113:AB113"/>
    <mergeCell ref="AC113:AD113"/>
    <mergeCell ref="AE113:AF113"/>
    <mergeCell ref="AG113:AR113"/>
    <mergeCell ref="A102:B102"/>
    <mergeCell ref="C102:G102"/>
    <mergeCell ref="A106:B106"/>
    <mergeCell ref="C106:G106"/>
    <mergeCell ref="H106:I106"/>
    <mergeCell ref="J106:N106"/>
    <mergeCell ref="O102:Z102"/>
    <mergeCell ref="AA102:AB102"/>
    <mergeCell ref="AC102:AD102"/>
    <mergeCell ref="AE102:AF102"/>
    <mergeCell ref="AG102:AR102"/>
    <mergeCell ref="O103:Z103"/>
    <mergeCell ref="AA103:AB103"/>
    <mergeCell ref="AC103:AD103"/>
    <mergeCell ref="AE103:AF103"/>
    <mergeCell ref="AG103:AR103"/>
    <mergeCell ref="O104:Z104"/>
    <mergeCell ref="AA104:AB104"/>
    <mergeCell ref="AC104:AD104"/>
    <mergeCell ref="J105:N105"/>
    <mergeCell ref="O107:Z107"/>
    <mergeCell ref="A105:B105"/>
    <mergeCell ref="H113:I113"/>
    <mergeCell ref="A111:B111"/>
    <mergeCell ref="C111:G111"/>
    <mergeCell ref="H111:I111"/>
    <mergeCell ref="AG94:AR94"/>
    <mergeCell ref="AA94:AB94"/>
    <mergeCell ref="AC94:AD94"/>
    <mergeCell ref="AE94:AF94"/>
    <mergeCell ref="AC95:AD95"/>
    <mergeCell ref="AE95:AF95"/>
    <mergeCell ref="AC96:AD96"/>
    <mergeCell ref="AA97:AB97"/>
    <mergeCell ref="AC97:AD97"/>
    <mergeCell ref="AE97:AF97"/>
    <mergeCell ref="AE96:AF96"/>
    <mergeCell ref="AA95:AB95"/>
    <mergeCell ref="AA96:AB96"/>
    <mergeCell ref="AA91:AB91"/>
    <mergeCell ref="AC91:AD91"/>
    <mergeCell ref="AE91:AF91"/>
    <mergeCell ref="AA92:AB92"/>
    <mergeCell ref="AC92:AD92"/>
    <mergeCell ref="AE92:AF92"/>
    <mergeCell ref="AA93:AB93"/>
    <mergeCell ref="AC93:AD93"/>
    <mergeCell ref="AE93:AF93"/>
    <mergeCell ref="AG95:AR95"/>
    <mergeCell ref="AG97:AR97"/>
  </mergeCells>
  <phoneticPr fontId="2"/>
  <pageMargins left="0.19685039370078741" right="0" top="0.39370078740157483" bottom="0" header="0.51181102362204722" footer="0.51181102362204722"/>
  <pageSetup paperSize="9" orientation="portrait" r:id="rId1"/>
  <headerFooter alignWithMargins="0"/>
  <rowBreaks count="3" manualBreakCount="3">
    <brk id="49" max="16383" man="1"/>
    <brk id="98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4" workbookViewId="0">
      <selection activeCell="B22" sqref="B22"/>
    </sheetView>
  </sheetViews>
  <sheetFormatPr defaultRowHeight="13" x14ac:dyDescent="0.2"/>
  <cols>
    <col min="1" max="1" width="12.6328125" customWidth="1"/>
    <col min="2" max="2" width="8.6328125" customWidth="1"/>
    <col min="3" max="3" width="3.08984375" customWidth="1"/>
    <col min="4" max="4" width="12.6328125" customWidth="1"/>
    <col min="5" max="5" width="8.6328125" customWidth="1"/>
    <col min="6" max="6" width="3.08984375" customWidth="1"/>
    <col min="7" max="7" width="12.6328125" customWidth="1"/>
    <col min="8" max="8" width="8.6328125" customWidth="1"/>
    <col min="9" max="9" width="3.08984375" customWidth="1"/>
    <col min="10" max="10" width="12.453125" customWidth="1"/>
  </cols>
  <sheetData>
    <row r="1" spans="1:10" ht="7.5" customHeight="1" x14ac:dyDescent="0.2"/>
    <row r="2" spans="1:10" ht="22.5" customHeight="1" x14ac:dyDescent="0.3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7.5" customHeight="1" thickBot="1" x14ac:dyDescent="0.25"/>
    <row r="4" spans="1:10" ht="13.5" customHeight="1" x14ac:dyDescent="0.2">
      <c r="A4" s="48"/>
      <c r="B4" s="326" t="s">
        <v>33</v>
      </c>
      <c r="C4" s="326"/>
      <c r="D4" s="326"/>
      <c r="E4" s="326" t="s">
        <v>33</v>
      </c>
      <c r="F4" s="326"/>
      <c r="G4" s="326"/>
      <c r="H4" s="326" t="s">
        <v>34</v>
      </c>
      <c r="I4" s="326"/>
      <c r="J4" s="327"/>
    </row>
    <row r="5" spans="1:10" ht="13.5" thickBot="1" x14ac:dyDescent="0.25">
      <c r="A5" s="44" t="s">
        <v>20</v>
      </c>
      <c r="B5" s="45" t="s">
        <v>21</v>
      </c>
      <c r="C5" s="46" t="s">
        <v>22</v>
      </c>
      <c r="D5" s="45" t="s">
        <v>23</v>
      </c>
      <c r="E5" s="45" t="s">
        <v>21</v>
      </c>
      <c r="F5" s="46" t="s">
        <v>22</v>
      </c>
      <c r="G5" s="45" t="s">
        <v>23</v>
      </c>
      <c r="H5" s="45" t="s">
        <v>21</v>
      </c>
      <c r="I5" s="46" t="s">
        <v>22</v>
      </c>
      <c r="J5" s="47" t="s">
        <v>23</v>
      </c>
    </row>
    <row r="6" spans="1:10" x14ac:dyDescent="0.2">
      <c r="A6" s="22"/>
      <c r="B6" s="23"/>
      <c r="C6" s="24"/>
      <c r="D6" s="25"/>
      <c r="E6" s="26"/>
      <c r="F6" s="24"/>
      <c r="G6" s="27"/>
      <c r="H6" s="23"/>
      <c r="I6" s="24"/>
      <c r="J6" s="28"/>
    </row>
    <row r="7" spans="1:10" x14ac:dyDescent="0.2">
      <c r="A7" s="29" t="s">
        <v>24</v>
      </c>
      <c r="B7" s="9"/>
      <c r="C7" s="3"/>
      <c r="D7" s="8"/>
      <c r="E7" s="2"/>
      <c r="F7" s="3"/>
      <c r="G7" s="4"/>
      <c r="H7" s="9"/>
      <c r="I7" s="3"/>
      <c r="J7" s="30"/>
    </row>
    <row r="8" spans="1:10" ht="13.5" thickBot="1" x14ac:dyDescent="0.25">
      <c r="A8" s="29"/>
      <c r="B8" s="10"/>
      <c r="C8" s="6"/>
      <c r="D8" s="11"/>
      <c r="E8" s="5"/>
      <c r="F8" s="6"/>
      <c r="G8" s="7"/>
      <c r="H8" s="10"/>
      <c r="I8" s="6"/>
      <c r="J8" s="31"/>
    </row>
    <row r="9" spans="1:10" ht="13.5" thickTop="1" x14ac:dyDescent="0.2">
      <c r="A9" s="41"/>
      <c r="B9" s="49"/>
      <c r="C9" s="13"/>
      <c r="D9" s="14"/>
      <c r="E9" s="15"/>
      <c r="F9" s="13"/>
      <c r="G9" s="16"/>
      <c r="H9" s="12"/>
      <c r="I9" s="13"/>
      <c r="J9" s="32"/>
    </row>
    <row r="10" spans="1:10" x14ac:dyDescent="0.2">
      <c r="A10" s="42" t="s">
        <v>25</v>
      </c>
      <c r="B10" s="9"/>
      <c r="C10" s="3"/>
      <c r="D10" s="8"/>
      <c r="E10" s="2"/>
      <c r="F10" s="3"/>
      <c r="G10" s="4"/>
      <c r="H10" s="9"/>
      <c r="I10" s="3"/>
      <c r="J10" s="30"/>
    </row>
    <row r="11" spans="1:10" ht="13.5" thickBot="1" x14ac:dyDescent="0.25">
      <c r="A11" s="43"/>
      <c r="B11" s="17"/>
      <c r="C11" s="18"/>
      <c r="D11" s="19"/>
      <c r="E11" s="20"/>
      <c r="F11" s="18"/>
      <c r="G11" s="21"/>
      <c r="H11" s="17"/>
      <c r="I11" s="18"/>
      <c r="J11" s="33"/>
    </row>
    <row r="12" spans="1:10" ht="13.5" thickTop="1" x14ac:dyDescent="0.2">
      <c r="A12" s="29"/>
      <c r="B12" s="12"/>
      <c r="C12" s="13"/>
      <c r="D12" s="14"/>
      <c r="E12" s="15"/>
      <c r="F12" s="13"/>
      <c r="G12" s="16"/>
      <c r="H12" s="12"/>
      <c r="I12" s="13"/>
      <c r="J12" s="32"/>
    </row>
    <row r="13" spans="1:10" x14ac:dyDescent="0.2">
      <c r="A13" s="29" t="s">
        <v>18</v>
      </c>
      <c r="B13" s="9"/>
      <c r="C13" s="3"/>
      <c r="D13" s="8"/>
      <c r="E13" s="2"/>
      <c r="F13" s="3"/>
      <c r="G13" s="4"/>
      <c r="H13" s="9"/>
      <c r="I13" s="3"/>
      <c r="J13" s="30"/>
    </row>
    <row r="14" spans="1:10" ht="13.5" thickBot="1" x14ac:dyDescent="0.25">
      <c r="A14" s="29"/>
      <c r="B14" s="17"/>
      <c r="C14" s="18"/>
      <c r="D14" s="19"/>
      <c r="E14" s="20"/>
      <c r="F14" s="18"/>
      <c r="G14" s="21"/>
      <c r="H14" s="17"/>
      <c r="I14" s="18"/>
      <c r="J14" s="33"/>
    </row>
    <row r="15" spans="1:10" ht="13.5" thickTop="1" x14ac:dyDescent="0.2">
      <c r="A15" s="41"/>
      <c r="B15" s="49"/>
      <c r="C15" s="13"/>
      <c r="D15" s="53"/>
      <c r="E15" s="15"/>
      <c r="F15" s="13"/>
      <c r="G15" s="16"/>
      <c r="H15" s="12"/>
      <c r="I15" s="13"/>
      <c r="J15" s="32"/>
    </row>
    <row r="16" spans="1:10" x14ac:dyDescent="0.2">
      <c r="A16" s="42" t="s">
        <v>26</v>
      </c>
      <c r="B16" s="9"/>
      <c r="C16" s="3"/>
      <c r="D16" s="8"/>
      <c r="E16" s="2"/>
      <c r="F16" s="3"/>
      <c r="G16" s="4"/>
      <c r="H16" s="9"/>
      <c r="I16" s="3"/>
      <c r="J16" s="30"/>
    </row>
    <row r="17" spans="1:10" ht="13.5" thickBot="1" x14ac:dyDescent="0.25">
      <c r="A17" s="43"/>
      <c r="B17" s="17"/>
      <c r="C17" s="18"/>
      <c r="D17" s="19"/>
      <c r="E17" s="20"/>
      <c r="F17" s="18"/>
      <c r="G17" s="21"/>
      <c r="H17" s="17"/>
      <c r="I17" s="18"/>
      <c r="J17" s="33"/>
    </row>
    <row r="18" spans="1:10" ht="13.5" thickTop="1" x14ac:dyDescent="0.2">
      <c r="A18" s="29"/>
      <c r="B18" s="12"/>
      <c r="C18" s="13"/>
      <c r="D18" s="14"/>
      <c r="E18" s="15"/>
      <c r="F18" s="13"/>
      <c r="G18" s="16"/>
      <c r="H18" s="12"/>
      <c r="I18" s="13"/>
      <c r="J18" s="32"/>
    </row>
    <row r="19" spans="1:10" x14ac:dyDescent="0.2">
      <c r="A19" s="29" t="s">
        <v>27</v>
      </c>
      <c r="B19" s="9"/>
      <c r="C19" s="3"/>
      <c r="D19" s="8"/>
      <c r="E19" s="2"/>
      <c r="F19" s="3"/>
      <c r="G19" s="4"/>
      <c r="H19" s="9"/>
      <c r="I19" s="3"/>
      <c r="J19" s="30"/>
    </row>
    <row r="20" spans="1:10" ht="13.5" thickBot="1" x14ac:dyDescent="0.25">
      <c r="A20" s="29"/>
      <c r="B20" s="17"/>
      <c r="C20" s="18"/>
      <c r="D20" s="19"/>
      <c r="E20" s="20"/>
      <c r="F20" s="18"/>
      <c r="G20" s="21"/>
      <c r="H20" s="17"/>
      <c r="I20" s="18"/>
      <c r="J20" s="33"/>
    </row>
    <row r="21" spans="1:10" ht="13.5" thickTop="1" x14ac:dyDescent="0.2">
      <c r="A21" s="41"/>
      <c r="B21" s="131">
        <v>42876</v>
      </c>
      <c r="C21" s="13">
        <v>14</v>
      </c>
      <c r="D21" s="14" t="s">
        <v>302</v>
      </c>
      <c r="E21" s="15"/>
      <c r="F21" s="13"/>
      <c r="G21" s="16"/>
      <c r="H21" s="12"/>
      <c r="I21" s="13"/>
      <c r="J21" s="32"/>
    </row>
    <row r="22" spans="1:10" x14ac:dyDescent="0.2">
      <c r="A22" s="42" t="s">
        <v>28</v>
      </c>
      <c r="B22" s="9"/>
      <c r="C22" s="3"/>
      <c r="D22" s="8"/>
      <c r="E22" s="2"/>
      <c r="F22" s="3"/>
      <c r="G22" s="4"/>
      <c r="H22" s="9"/>
      <c r="I22" s="3"/>
      <c r="J22" s="30"/>
    </row>
    <row r="23" spans="1:10" ht="13.5" thickBot="1" x14ac:dyDescent="0.25">
      <c r="A23" s="43"/>
      <c r="B23" s="17"/>
      <c r="C23" s="18"/>
      <c r="D23" s="19"/>
      <c r="E23" s="20"/>
      <c r="F23" s="18"/>
      <c r="G23" s="21"/>
      <c r="H23" s="17"/>
      <c r="I23" s="18"/>
      <c r="J23" s="33"/>
    </row>
    <row r="24" spans="1:10" ht="13.5" thickTop="1" x14ac:dyDescent="0.2">
      <c r="A24" s="29"/>
      <c r="B24" s="12"/>
      <c r="C24" s="13"/>
      <c r="D24" s="14"/>
      <c r="E24" s="15"/>
      <c r="F24" s="13"/>
      <c r="G24" s="16"/>
      <c r="H24" s="12"/>
      <c r="I24" s="13"/>
      <c r="J24" s="32"/>
    </row>
    <row r="25" spans="1:10" x14ac:dyDescent="0.2">
      <c r="A25" s="29" t="s">
        <v>19</v>
      </c>
      <c r="B25" s="9"/>
      <c r="C25" s="3"/>
      <c r="D25" s="8"/>
      <c r="E25" s="2"/>
      <c r="F25" s="3"/>
      <c r="G25" s="4"/>
      <c r="H25" s="9"/>
      <c r="I25" s="3"/>
      <c r="J25" s="30"/>
    </row>
    <row r="26" spans="1:10" ht="13.5" thickBot="1" x14ac:dyDescent="0.25">
      <c r="A26" s="29"/>
      <c r="B26" s="17"/>
      <c r="C26" s="18"/>
      <c r="D26" s="19"/>
      <c r="E26" s="20"/>
      <c r="F26" s="18"/>
      <c r="G26" s="21"/>
      <c r="H26" s="17"/>
      <c r="I26" s="18"/>
      <c r="J26" s="33"/>
    </row>
    <row r="27" spans="1:10" ht="13.5" thickTop="1" x14ac:dyDescent="0.2">
      <c r="A27" s="41"/>
      <c r="B27" s="49"/>
      <c r="C27" s="13"/>
      <c r="D27" s="14"/>
      <c r="E27" s="15"/>
      <c r="F27" s="13"/>
      <c r="G27" s="16"/>
      <c r="H27" s="12"/>
      <c r="I27" s="13"/>
      <c r="J27" s="32"/>
    </row>
    <row r="28" spans="1:10" x14ac:dyDescent="0.2">
      <c r="A28" s="42" t="s">
        <v>29</v>
      </c>
      <c r="B28" s="9"/>
      <c r="C28" s="3"/>
      <c r="D28" s="8"/>
      <c r="E28" s="2"/>
      <c r="F28" s="3"/>
      <c r="G28" s="4"/>
      <c r="H28" s="9"/>
      <c r="I28" s="3"/>
      <c r="J28" s="30"/>
    </row>
    <row r="29" spans="1:10" ht="13.5" thickBot="1" x14ac:dyDescent="0.25">
      <c r="A29" s="43"/>
      <c r="B29" s="17"/>
      <c r="C29" s="18"/>
      <c r="D29" s="19"/>
      <c r="E29" s="20"/>
      <c r="F29" s="18"/>
      <c r="G29" s="21"/>
      <c r="H29" s="17"/>
      <c r="I29" s="18"/>
      <c r="J29" s="33"/>
    </row>
    <row r="30" spans="1:10" ht="13.5" thickTop="1" x14ac:dyDescent="0.2">
      <c r="A30" s="29"/>
      <c r="B30" s="12"/>
      <c r="C30" s="13"/>
      <c r="D30" s="14"/>
      <c r="E30" s="15"/>
      <c r="F30" s="13"/>
      <c r="G30" s="16"/>
      <c r="H30" s="12"/>
      <c r="I30" s="13"/>
      <c r="J30" s="32"/>
    </row>
    <row r="31" spans="1:10" x14ac:dyDescent="0.2">
      <c r="A31" s="29" t="s">
        <v>52</v>
      </c>
      <c r="B31" s="9"/>
      <c r="C31" s="3"/>
      <c r="D31" s="8"/>
      <c r="E31" s="2"/>
      <c r="F31" s="3"/>
      <c r="G31" s="4"/>
      <c r="H31" s="9"/>
      <c r="I31" s="3"/>
      <c r="J31" s="30"/>
    </row>
    <row r="32" spans="1:10" ht="13.5" thickBot="1" x14ac:dyDescent="0.25">
      <c r="A32" s="29"/>
      <c r="B32" s="17"/>
      <c r="C32" s="18"/>
      <c r="D32" s="19"/>
      <c r="E32" s="20"/>
      <c r="F32" s="18"/>
      <c r="G32" s="21"/>
      <c r="H32" s="17"/>
      <c r="I32" s="18"/>
      <c r="J32" s="33"/>
    </row>
    <row r="33" spans="1:10" ht="13.5" thickTop="1" x14ac:dyDescent="0.2">
      <c r="A33" s="41"/>
      <c r="B33" s="49"/>
      <c r="C33" s="13"/>
      <c r="D33" s="14"/>
      <c r="E33" s="15"/>
      <c r="F33" s="13"/>
      <c r="G33" s="16"/>
      <c r="H33" s="12"/>
      <c r="I33" s="13"/>
      <c r="J33" s="32"/>
    </row>
    <row r="34" spans="1:10" x14ac:dyDescent="0.2">
      <c r="A34" s="42" t="s">
        <v>30</v>
      </c>
      <c r="B34" s="9"/>
      <c r="C34" s="3"/>
      <c r="D34" s="8"/>
      <c r="E34" s="2"/>
      <c r="F34" s="3"/>
      <c r="G34" s="4"/>
      <c r="H34" s="9"/>
      <c r="I34" s="3"/>
      <c r="J34" s="30"/>
    </row>
    <row r="35" spans="1:10" ht="13.5" thickBot="1" x14ac:dyDescent="0.25">
      <c r="A35" s="43"/>
      <c r="B35" s="17"/>
      <c r="C35" s="18"/>
      <c r="D35" s="19"/>
      <c r="E35" s="20"/>
      <c r="F35" s="18"/>
      <c r="G35" s="21"/>
      <c r="H35" s="17"/>
      <c r="I35" s="18"/>
      <c r="J35" s="33"/>
    </row>
    <row r="36" spans="1:10" ht="13.5" thickTop="1" x14ac:dyDescent="0.2">
      <c r="A36" s="29"/>
      <c r="B36" s="12"/>
      <c r="C36" s="13"/>
      <c r="D36" s="14"/>
      <c r="E36" s="15"/>
      <c r="F36" s="13"/>
      <c r="G36" s="16"/>
      <c r="H36" s="12"/>
      <c r="I36" s="13"/>
      <c r="J36" s="32"/>
    </row>
    <row r="37" spans="1:10" x14ac:dyDescent="0.2">
      <c r="A37" s="29" t="s">
        <v>31</v>
      </c>
      <c r="B37" s="9"/>
      <c r="C37" s="3"/>
      <c r="D37" s="8"/>
      <c r="E37" s="2"/>
      <c r="F37" s="3"/>
      <c r="G37" s="4"/>
      <c r="H37" s="9"/>
      <c r="I37" s="3"/>
      <c r="J37" s="30"/>
    </row>
    <row r="38" spans="1:10" ht="13.5" thickBot="1" x14ac:dyDescent="0.25">
      <c r="A38" s="29"/>
      <c r="B38" s="17"/>
      <c r="C38" s="18"/>
      <c r="D38" s="19"/>
      <c r="E38" s="20"/>
      <c r="F38" s="18"/>
      <c r="G38" s="21"/>
      <c r="H38" s="17"/>
      <c r="I38" s="18"/>
      <c r="J38" s="33"/>
    </row>
    <row r="39" spans="1:10" ht="13.5" thickTop="1" x14ac:dyDescent="0.2">
      <c r="A39" s="41"/>
      <c r="B39" s="49"/>
      <c r="C39" s="13"/>
      <c r="D39" s="14"/>
      <c r="E39" s="15"/>
      <c r="F39" s="13"/>
      <c r="G39" s="16"/>
      <c r="H39" s="12"/>
      <c r="I39" s="13"/>
      <c r="J39" s="32"/>
    </row>
    <row r="40" spans="1:10" x14ac:dyDescent="0.2">
      <c r="A40" s="42" t="s">
        <v>32</v>
      </c>
      <c r="B40" s="72"/>
      <c r="C40" s="3"/>
      <c r="D40" s="8"/>
      <c r="E40" s="2"/>
      <c r="F40" s="3"/>
      <c r="G40" s="4"/>
      <c r="H40" s="9"/>
      <c r="I40" s="3"/>
      <c r="J40" s="30"/>
    </row>
    <row r="41" spans="1:10" ht="13.5" thickBot="1" x14ac:dyDescent="0.25">
      <c r="A41" s="43"/>
      <c r="B41" s="17"/>
      <c r="C41" s="18"/>
      <c r="D41" s="19"/>
      <c r="E41" s="20"/>
      <c r="F41" s="18"/>
      <c r="G41" s="21"/>
      <c r="H41" s="17"/>
      <c r="I41" s="18"/>
      <c r="J41" s="33"/>
    </row>
    <row r="42" spans="1:10" ht="13.5" thickTop="1" x14ac:dyDescent="0.2">
      <c r="A42" s="29"/>
      <c r="B42" s="49"/>
      <c r="C42" s="13"/>
      <c r="D42" s="14"/>
      <c r="E42" s="15"/>
      <c r="F42" s="13"/>
      <c r="G42" s="16"/>
      <c r="H42" s="12"/>
      <c r="I42" s="13"/>
      <c r="J42" s="32"/>
    </row>
    <row r="43" spans="1:10" x14ac:dyDescent="0.2">
      <c r="A43" s="29" t="s">
        <v>46</v>
      </c>
      <c r="B43" s="9"/>
      <c r="C43" s="3"/>
      <c r="D43" s="8"/>
      <c r="E43" s="2"/>
      <c r="F43" s="3"/>
      <c r="G43" s="4"/>
      <c r="H43" s="9"/>
      <c r="I43" s="3"/>
      <c r="J43" s="30"/>
    </row>
    <row r="44" spans="1:10" ht="13.5" thickBot="1" x14ac:dyDescent="0.25">
      <c r="A44" s="29"/>
      <c r="B44" s="17"/>
      <c r="C44" s="18"/>
      <c r="D44" s="19"/>
      <c r="E44" s="20"/>
      <c r="F44" s="18"/>
      <c r="G44" s="21"/>
      <c r="H44" s="17"/>
      <c r="I44" s="18"/>
      <c r="J44" s="33"/>
    </row>
    <row r="45" spans="1:10" ht="13.5" thickTop="1" x14ac:dyDescent="0.2">
      <c r="A45" s="41"/>
      <c r="B45" s="49"/>
      <c r="C45" s="13"/>
      <c r="D45" s="14"/>
      <c r="E45" s="15"/>
      <c r="F45" s="13"/>
      <c r="G45" s="16"/>
      <c r="H45" s="12"/>
      <c r="I45" s="13"/>
      <c r="J45" s="32"/>
    </row>
    <row r="46" spans="1:10" x14ac:dyDescent="0.2">
      <c r="A46" s="42" t="s">
        <v>76</v>
      </c>
      <c r="B46" s="9"/>
      <c r="C46" s="3"/>
      <c r="D46" s="8"/>
      <c r="E46" s="2"/>
      <c r="F46" s="3"/>
      <c r="G46" s="4"/>
      <c r="H46" s="9"/>
      <c r="I46" s="3"/>
      <c r="J46" s="30"/>
    </row>
    <row r="47" spans="1:10" ht="13.5" thickBot="1" x14ac:dyDescent="0.25">
      <c r="A47" s="43"/>
      <c r="B47" s="17"/>
      <c r="C47" s="18"/>
      <c r="D47" s="19"/>
      <c r="E47" s="20"/>
      <c r="F47" s="18"/>
      <c r="G47" s="21"/>
      <c r="H47" s="17"/>
      <c r="I47" s="18"/>
      <c r="J47" s="33"/>
    </row>
    <row r="48" spans="1:10" ht="13.5" thickTop="1" x14ac:dyDescent="0.2">
      <c r="A48" s="50"/>
      <c r="B48" s="51"/>
      <c r="C48" s="52"/>
      <c r="D48" s="53"/>
      <c r="E48" s="54"/>
      <c r="F48" s="52"/>
      <c r="G48" s="55"/>
      <c r="H48" s="51"/>
      <c r="I48" s="52"/>
      <c r="J48" s="56"/>
    </row>
    <row r="49" spans="1:10" x14ac:dyDescent="0.2">
      <c r="A49" s="70" t="s">
        <v>51</v>
      </c>
      <c r="B49" s="57"/>
      <c r="C49" s="58"/>
      <c r="D49" s="59"/>
      <c r="E49" s="60"/>
      <c r="F49" s="58"/>
      <c r="G49" s="61"/>
      <c r="H49" s="57"/>
      <c r="I49" s="58"/>
      <c r="J49" s="62"/>
    </row>
    <row r="50" spans="1:10" ht="13.5" thickBot="1" x14ac:dyDescent="0.25">
      <c r="A50" s="50"/>
      <c r="B50" s="63"/>
      <c r="C50" s="64"/>
      <c r="D50" s="65"/>
      <c r="E50" s="66"/>
      <c r="F50" s="64"/>
      <c r="G50" s="67"/>
      <c r="H50" s="63"/>
      <c r="I50" s="64"/>
      <c r="J50" s="68"/>
    </row>
    <row r="51" spans="1:10" ht="13.5" thickTop="1" x14ac:dyDescent="0.2">
      <c r="A51" s="69"/>
      <c r="B51" s="124"/>
      <c r="C51" s="52"/>
      <c r="D51" s="53"/>
      <c r="E51" s="54"/>
      <c r="F51" s="52"/>
      <c r="G51" s="55"/>
      <c r="H51" s="51"/>
      <c r="I51" s="52"/>
      <c r="J51" s="56"/>
    </row>
    <row r="52" spans="1:10" x14ac:dyDescent="0.2">
      <c r="A52" s="29" t="s">
        <v>9</v>
      </c>
      <c r="B52" s="57"/>
      <c r="C52" s="58"/>
      <c r="D52" s="59"/>
      <c r="E52" s="60"/>
      <c r="F52" s="58"/>
      <c r="G52" s="61"/>
      <c r="H52" s="57"/>
      <c r="I52" s="58"/>
      <c r="J52" s="62"/>
    </row>
    <row r="53" spans="1:10" ht="13.5" thickBot="1" x14ac:dyDescent="0.25">
      <c r="A53" s="71"/>
      <c r="B53" s="63"/>
      <c r="C53" s="64"/>
      <c r="D53" s="65"/>
      <c r="E53" s="66"/>
      <c r="F53" s="64"/>
      <c r="G53" s="67"/>
      <c r="H53" s="63"/>
      <c r="I53" s="64"/>
      <c r="J53" s="68"/>
    </row>
    <row r="54" spans="1:10" ht="13.5" thickTop="1" x14ac:dyDescent="0.2">
      <c r="A54" s="29"/>
      <c r="B54" s="12"/>
      <c r="C54" s="13"/>
      <c r="D54" s="14"/>
      <c r="E54" s="15"/>
      <c r="F54" s="13"/>
      <c r="G54" s="16"/>
      <c r="H54" s="12"/>
      <c r="I54" s="13"/>
      <c r="J54" s="32"/>
    </row>
    <row r="55" spans="1:10" x14ac:dyDescent="0.2">
      <c r="A55" s="29"/>
      <c r="B55" s="9"/>
      <c r="C55" s="3"/>
      <c r="D55" s="8"/>
      <c r="E55" s="2"/>
      <c r="F55" s="3"/>
      <c r="G55" s="4"/>
      <c r="H55" s="9"/>
      <c r="I55" s="3"/>
      <c r="J55" s="30"/>
    </row>
    <row r="56" spans="1:10" ht="13.5" thickBot="1" x14ac:dyDescent="0.25">
      <c r="A56" s="34"/>
      <c r="B56" s="35"/>
      <c r="C56" s="36"/>
      <c r="D56" s="37"/>
      <c r="E56" s="38"/>
      <c r="F56" s="36"/>
      <c r="G56" s="39"/>
      <c r="H56" s="35"/>
      <c r="I56" s="36"/>
      <c r="J56" s="40"/>
    </row>
  </sheetData>
  <mergeCells count="4">
    <mergeCell ref="A2:J2"/>
    <mergeCell ref="B4:D4"/>
    <mergeCell ref="E4:G4"/>
    <mergeCell ref="H4:J4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２０１７．４年生対戦予定表</vt:lpstr>
      <vt:lpstr>２０１７．４年生対戦表</vt:lpstr>
      <vt:lpstr>２０１７．４年生組合せ表</vt:lpstr>
      <vt:lpstr>２０１７．４年生・警告・退場リスト</vt:lpstr>
    </vt:vector>
  </TitlesOfParts>
  <Company>南砂倉庫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Tsujikawa</dc:creator>
  <cp:lastModifiedBy>辻川禎一</cp:lastModifiedBy>
  <cp:lastPrinted>2017-05-24T11:41:22Z</cp:lastPrinted>
  <dcterms:created xsi:type="dcterms:W3CDTF">2005-04-07T00:25:07Z</dcterms:created>
  <dcterms:modified xsi:type="dcterms:W3CDTF">2017-06-19T11:15:24Z</dcterms:modified>
</cp:coreProperties>
</file>